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25" windowHeight="666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<sst xmlns="http://schemas.openxmlformats.org/spreadsheetml/2006/main" count="885" uniqueCount="612">
  <si>
    <t>NAME</t>
  </si>
  <si>
    <t>OL#1</t>
  </si>
  <si>
    <t>OL#2</t>
  </si>
  <si>
    <t>OL#3</t>
  </si>
  <si>
    <t>OL#4</t>
  </si>
  <si>
    <t>OL#5</t>
  </si>
  <si>
    <t>OL#6</t>
  </si>
  <si>
    <t>OL#7</t>
  </si>
  <si>
    <t>OL#8</t>
  </si>
  <si>
    <t>OL#9</t>
  </si>
  <si>
    <t>OL#10</t>
  </si>
  <si>
    <t>OL#11</t>
  </si>
  <si>
    <t>SOURCE
OF
FUNDS</t>
  </si>
  <si>
    <t>HOME
DEPT</t>
  </si>
  <si>
    <t>TOTAL
OVL</t>
  </si>
  <si>
    <t>OL#12</t>
  </si>
  <si>
    <t>OVL
%</t>
  </si>
  <si>
    <t>Franza, Rick</t>
  </si>
  <si>
    <t>MGMT</t>
  </si>
  <si>
    <t>Miles, Alvin</t>
  </si>
  <si>
    <t>Garcia, Audrey E.</t>
  </si>
  <si>
    <t>FL</t>
  </si>
  <si>
    <t>POLS</t>
  </si>
  <si>
    <t>Seaman, Kristen</t>
  </si>
  <si>
    <t>VIS ARTS</t>
  </si>
  <si>
    <t>Abaidoo, Sam</t>
  </si>
  <si>
    <t>SCJ</t>
  </si>
  <si>
    <t>Pulinkala, Ivan</t>
  </si>
  <si>
    <t>TPS</t>
  </si>
  <si>
    <t>Lepadatu, Elena Darina</t>
  </si>
  <si>
    <t>Tudor, R. Keith</t>
  </si>
  <si>
    <t>MKT</t>
  </si>
  <si>
    <t xml:space="preserve">1) 1042204 - FL2209, second 4 wk summer 2011 6/29/2011-7/31/2011 </t>
  </si>
  <si>
    <t>1) 1002062 - Lead a study abroad program to Romania 5/10/11-5/28/11</t>
  </si>
  <si>
    <t>1) 1067444 - Team Leader in the Engage KSU Community initiative -attend six 90 minute mtgs &amp; add'l hours b/t mtgs, 5/16/2011-7/29/2011</t>
  </si>
  <si>
    <t>1) 02062 - Education Abroad Office Co-direct and teach 34 UG students on the London &amp; Paris Business Marketing Maymester 2011 program - in support of QEP goals to increase Study Abroad Participation.  (Rate based upon tuition generated by number of students enrolled in course taught abroad) 5/12/2011-5/26/2011</t>
  </si>
  <si>
    <t>Ziegler, Marcella</t>
  </si>
  <si>
    <t>NURS</t>
  </si>
  <si>
    <t>1) 1007052 Skills Lab Orientation on 6/20/11 &amp; 6/21/11 in order to prepare her to assume her new position on 7/1/2011</t>
  </si>
  <si>
    <t>GEOG &amp; ANTH</t>
  </si>
  <si>
    <t>Rosengrant, David</t>
  </si>
  <si>
    <t>BIOL</t>
  </si>
  <si>
    <t>1) MSP 1008010 Incidental Workload</t>
  </si>
  <si>
    <t>Gadidov, Anda</t>
  </si>
  <si>
    <t>MATH</t>
  </si>
  <si>
    <t>Powell, Tamara</t>
  </si>
  <si>
    <t>HSS</t>
  </si>
  <si>
    <t>Bley, Miriam</t>
  </si>
  <si>
    <t>Laposata, Matthew</t>
  </si>
  <si>
    <t>Clincy, Victor</t>
  </si>
  <si>
    <t>CSIS</t>
  </si>
  <si>
    <t>1) 1008035 - Provide office hours, manage the administration of the course and administer exams 06/01/2011 to 07/31/2011.</t>
  </si>
  <si>
    <t>Hill, Kenneth</t>
  </si>
  <si>
    <t>FYP</t>
  </si>
  <si>
    <t>Ewoh, Andrew</t>
  </si>
  <si>
    <t>Cobkit, Sutham</t>
  </si>
  <si>
    <t>Gainey, Barbara</t>
  </si>
  <si>
    <t>COMM</t>
  </si>
  <si>
    <t>1) 1004035 -Taught 4 hr unit "Intro to International Residency" from 8AM-12PM on July 17, 2011 (Fall Semester EMBA 2012) Payment amount based on pro-rata portion of overload compensation normally paid for a 3-credit hr course added to contracted workload.</t>
  </si>
  <si>
    <t>Zebich-Knos, Michele</t>
  </si>
  <si>
    <t>1) 1057409 Online teaching certified faculty delivering fully online QM certified courses; IPM 7756/W01 05/19/2011-07/31/2011.</t>
  </si>
  <si>
    <t>Randall, Christopher</t>
  </si>
  <si>
    <t>PSYC</t>
  </si>
  <si>
    <t>Zhan, Ginny</t>
  </si>
  <si>
    <t>Jang, Hyunseok</t>
  </si>
  <si>
    <t>Boeri, Miriam</t>
  </si>
  <si>
    <t>Treiber, Linda</t>
  </si>
  <si>
    <t>Rouse, Susan</t>
  </si>
  <si>
    <t>HIST</t>
  </si>
  <si>
    <t>1) 1042204 - AMST Coordinator 8/15/2011-5/15/2012.</t>
  </si>
  <si>
    <t>Parker, David</t>
  </si>
  <si>
    <t>1) 1042204 - Assistant Chair, Department of History and Philosophy 8/15/2011-5/15/2012.</t>
  </si>
  <si>
    <t>Pynn, Tom</t>
  </si>
  <si>
    <t>1) 1042204 - Coordinator of Peace Studies 8/15/2011-5/15/2012.</t>
  </si>
  <si>
    <t>Pullen, Nancy</t>
  </si>
  <si>
    <t>HIST &amp; PHIL</t>
  </si>
  <si>
    <t>Azriel, Joshua</t>
  </si>
  <si>
    <t>Womack, Deanna</t>
  </si>
  <si>
    <t>1) 1042204 - Organizational Communication Concentration Coordinator 8/15/2011-5/15/2012.</t>
  </si>
  <si>
    <t>Rogers, Daniel</t>
  </si>
  <si>
    <t>1) 1042204 - Assistant Chair, Department of Psychology 8/15/2011-5/15/2012.</t>
  </si>
  <si>
    <t>Patterson, Mark</t>
  </si>
  <si>
    <t>Aust, Chuck</t>
  </si>
  <si>
    <t>1) 1042204 - Media Studies Concentration Coordinator 5/15/2011-5/15/2012.</t>
  </si>
  <si>
    <t>Donovan, Roxanne</t>
  </si>
  <si>
    <t>1) 1042204 - Assistant Director of AADS 8/15/2011-5/15/2012.</t>
  </si>
  <si>
    <t>Walters, Margaret</t>
  </si>
  <si>
    <t>ENGL</t>
  </si>
  <si>
    <t>1) 1042204 - Director, GA Writers Association 8/15/2011-5/15/2012.</t>
  </si>
  <si>
    <t>Dabundo, Laura</t>
  </si>
  <si>
    <t>Harrell, Carol</t>
  </si>
  <si>
    <t>Crovitz, Darren</t>
  </si>
  <si>
    <t>Noble, Linda</t>
  </si>
  <si>
    <t>CETL</t>
  </si>
  <si>
    <t>1) 1033090 - E-core course PSYC 1101 May-July 2011.</t>
  </si>
  <si>
    <t>Terantino, Joseph</t>
  </si>
  <si>
    <t>1) 1002087 - Will act as the Online Coordinator for the Department of Foreign Languages.</t>
  </si>
  <si>
    <t>Whitlock, Ugena</t>
  </si>
  <si>
    <t>SMDE</t>
  </si>
  <si>
    <t>Akinyemi, Nurudeen</t>
  </si>
  <si>
    <t>IGI</t>
  </si>
  <si>
    <t>INFO SYS</t>
  </si>
  <si>
    <t>Goldfine, Ruth</t>
  </si>
  <si>
    <t>1) 1050223 - Will serve as Assistant Chair in the department for the 2011-2012 academic year 8/8/2011-5/11/2012.</t>
  </si>
  <si>
    <t>Doral, Murat</t>
  </si>
  <si>
    <t>ECON</t>
  </si>
  <si>
    <t>Patrono, Michael</t>
  </si>
  <si>
    <t>Dail, Jennifer</t>
  </si>
  <si>
    <t>1) 1417401 - Present three 70 minute sessions to Cobb County English teachers on August 10, 2011.</t>
  </si>
  <si>
    <t>Goodsite, Michelle</t>
  </si>
  <si>
    <t>Lanning, Karen</t>
  </si>
  <si>
    <t>Levy, Aaron</t>
  </si>
  <si>
    <t>Figueroa, Neysa</t>
  </si>
  <si>
    <t>Silva, Ernesto</t>
  </si>
  <si>
    <t>1) 1042204 - Co-Coordinator of LA Studies Program 8/15/2011-5/15/2012.</t>
  </si>
  <si>
    <t>Hoyt, Kristin</t>
  </si>
  <si>
    <t>1) 1042204 - Coordinator FLED 8/15/2011/5/15/2012.</t>
  </si>
  <si>
    <t>Bernardy, Anja</t>
  </si>
  <si>
    <t>1) 1042204 - Coordinator ATP 8/15/2011-5/15/2012.</t>
  </si>
  <si>
    <t>Crowder, William</t>
  </si>
  <si>
    <t>Hallward, Maia</t>
  </si>
  <si>
    <t>Bartlett, Stephen</t>
  </si>
  <si>
    <t>Patterson, Lynn</t>
  </si>
  <si>
    <t>1) 1002062 - Taught in Europen Council-London Study Abroad Program 6/23/2011-7/28/2011. 2) 1042204 - MSIPM Global Experience/Brazil Trip - accompanied students on this trip during Maymester 5/14/2011-5/29/2011.</t>
  </si>
  <si>
    <t>Adams, Dean</t>
  </si>
  <si>
    <t>McGrath, Laura</t>
  </si>
  <si>
    <t>Guglielmo, Letizia</t>
  </si>
  <si>
    <t>Davis, Laura</t>
  </si>
  <si>
    <t>Aust, Phillip</t>
  </si>
  <si>
    <t>1) 1042204 - Assistant Chair Dept of Communication 8/15/2011-5/15/2012.</t>
  </si>
  <si>
    <t>Santini, Federica</t>
  </si>
  <si>
    <t>1) 1002087 - Those accepted to attend the CHSS Build a Web Course Workshop hosted by HSS Distance Education will produce either an online or hybrid course 8/16/2011-1/10/2012.</t>
  </si>
  <si>
    <t>Keltner, Stacy</t>
  </si>
  <si>
    <t>1) Teach CRJU 3365, Profile of the Serial Offender 8/8/2011-8/12/2011. 2) 1002075 - Teach Soci 4432, Criminology 12/19/2011-12/23/2011.</t>
  </si>
  <si>
    <t>Gao, May</t>
  </si>
  <si>
    <t>1) 1042204 - Payments were made in July on Summer payroll before the conversion was entered in the ADP system.</t>
  </si>
  <si>
    <t>Grooms, Tony</t>
  </si>
  <si>
    <t>ENGL &amp; IDS</t>
  </si>
  <si>
    <t>Peterson, Rebecca</t>
  </si>
  <si>
    <t>Swint, Kerwin</t>
  </si>
  <si>
    <t>1) 1002062 - IGI's Summer 2011 Study Abroad 6/30/2011-8/9/2011. 2) 1002087 - Those accepted to attend the CHSS Build a Web Course Workshop hosted by HSS Distance Education will produce either an online or hybrid course 8/16/2011-1/10/2012.</t>
  </si>
  <si>
    <t>1) 1002087 - Will act as the Online Coordinator for the Department of Communication 05/15/2011-08/15/2011. 2) 1042204 Public Relations Concentration Coordinator 8/15/2011-5/15/2012. 3) 1042204 - Teach COM 4405 in the new August Minimester 8/8/2011-8/12-2011.</t>
  </si>
  <si>
    <t>Raines, Susan</t>
  </si>
  <si>
    <t>1) 1417610 - Teach portions of the Mediation Training for Nigerian Judges being conducted by the Center for Conflict Management 9/12/2011-9/16/2011.</t>
  </si>
  <si>
    <t>Hearrington, Douglas</t>
  </si>
  <si>
    <t>INST TECH</t>
  </si>
  <si>
    <t>Cope, James</t>
  </si>
  <si>
    <t>ECE</t>
  </si>
  <si>
    <t>1) 1046212 - To serve on the PDS Governing Board for TQP Grant (#431172) 8/17/2011-12/5/2011.</t>
  </si>
  <si>
    <t>1) 1004030 - Will lead a team of 6 KSU students to Mumbai, India for the 19th Annual International Economics Conference 8/1/2011-12/31/2011. 2) 1044208 - Will provide a recitation session every week during the Fall semester for students of all course sections of ECON 2100 and ECON 2200 8/17/2011-12/5/2011.</t>
  </si>
  <si>
    <t>True, Sheb</t>
  </si>
  <si>
    <t>DEAN-BUS</t>
  </si>
  <si>
    <t>Richards, Anne</t>
  </si>
  <si>
    <t>1) 1067452 - Duties as assigned by President Papp for serving in the role of University Ombud (part-time position for the academic year 2011-2012) 8/6/2011-5/11/2012.</t>
  </si>
  <si>
    <t>1) 1002087 - Those accepted to attend the CHSS Build A Web Course Workshop hosted by HSS Distance Education, will produce either an online or hybrid course 08/16/2011-01/10/2012. 2) 1057409 - KSU/QM Peer Review Leadership Team members serve as review chairs for up to 10 course reviews, are required to complete the QM 2011-2013 peer reviewer training and will assist in setting the standards for the KSU/QM peer review process. Review chairs coordinate the efforts of the review team and are solely responsible for any re-reviews 8/17/2011-12/12/2011.</t>
  </si>
  <si>
    <t>1) 1057409 - KSU/QM Peer Review Leadership Team members serve as review chairs for up to 10 course reviews, are required to complete the QM 2011-2013 peer reviewer training and will assist in setting the standards for the KSU/QM peer review process. Review chairs coordinate the efforts of the review team and are solely responsible for any re-reviews 8/17/2011-12/12/2011.</t>
  </si>
  <si>
    <t>Negash, Solomon</t>
  </si>
  <si>
    <t>Moodie, Douglas</t>
  </si>
  <si>
    <t>Johnson, Ping</t>
  </si>
  <si>
    <t>HPS</t>
  </si>
  <si>
    <t>Johnson, Lisa</t>
  </si>
  <si>
    <t>SOCIAL WORK</t>
  </si>
  <si>
    <t>Croicu, Ana-Maria</t>
  </si>
  <si>
    <t>1) 1057409 - KSU/Quality Matters Internal Online Course Reviews 5/16/2011-7/31/2011. 2) 1057409 - KSU/QM Peer Review Leadership Team members serve as review chairs for up to 10 course reviews, are required to complete the QM 2011-2013 peer reviewer training and will assist in setting the standards for the KSU/QM peer review process. Review chairs coordinate the efforts of the review team and are solely responsible for any re-reviews 8/17/2011-12/12/2011.</t>
  </si>
  <si>
    <t>Hoban, Carol</t>
  </si>
  <si>
    <t>1) 1008010 - One of the full-time lecturers, Kelli Laser-Hansen, had to take an emergency leave in Fall 2011 due to a medical emergency. Dr. Hoban must teach two additional sections of BIOL 2221L, in addition to her regular full-time schedule 8/17/2011-12/15/2011.</t>
  </si>
  <si>
    <t>Vasquez, Anete</t>
  </si>
  <si>
    <t>CEPP</t>
  </si>
  <si>
    <t>Ackert, Lucy</t>
  </si>
  <si>
    <t>Chan, Tak</t>
  </si>
  <si>
    <t>EDL</t>
  </si>
  <si>
    <t>Holbein, Marie</t>
  </si>
  <si>
    <t>Jiang, Binbin</t>
  </si>
  <si>
    <t>DeVillar, Robert</t>
  </si>
  <si>
    <t>EECE</t>
  </si>
  <si>
    <t>Campbell, Stacy</t>
  </si>
  <si>
    <t>MGT</t>
  </si>
  <si>
    <t>Williamson, Jo</t>
  </si>
  <si>
    <t>Tresham, Harriet</t>
  </si>
  <si>
    <t>1) 1008010 - One of the full-time lecturers, Kelli Laser-Hansen, had to take an emergency leave in Fall 2011 due to a medical emergency. Ms. Tresham must teach two additional sections of BIOL 2221L, in addition to her regular full-time schedule 8/17/2011-12/15/2011.</t>
  </si>
  <si>
    <t>Salerno, John</t>
  </si>
  <si>
    <t>1) 1008010 - Assist with recruitment of faculty members to hold Foundation Professorship positions; assist Dean of College of Science &amp; Math &amp; Provost to develop strategies; assist VP for Research &amp; Dean of Graduate College in positioning KSU with granting agencies &amp; the corporate scientific &amp; technical communities 8/6/2011-5/11/2012.</t>
  </si>
  <si>
    <t>Watanabe, Tadanobu</t>
  </si>
  <si>
    <t>1) 1417504 - Providing guidance to Gwinnett County Public Schools Department Staff Development Lesson Study Program via the ATOMS Center August 2011 to May 2012.</t>
  </si>
  <si>
    <t>Sharma, Divesh</t>
  </si>
  <si>
    <t>ACCT</t>
  </si>
  <si>
    <t>Bandyopadhyay, Tridib</t>
  </si>
  <si>
    <t>Roberts, Gary</t>
  </si>
  <si>
    <t>Smalt, Steve</t>
  </si>
  <si>
    <t>Capozzoli, Ernest</t>
  </si>
  <si>
    <t>Brotman, Billie</t>
  </si>
  <si>
    <t>Cheramie (Latino), Robin</t>
  </si>
  <si>
    <t>Heckert, Jennifer</t>
  </si>
  <si>
    <t>INED</t>
  </si>
  <si>
    <t>1) 1006029 - Attend 10 of 12 BCOE create your own online course workshops, actively participate in workshop activities, work on course development outside of workshop hours, submit deliverables at the end of the course 9/2/2011-11/18/2011.</t>
  </si>
  <si>
    <t>Richey, Amanda</t>
  </si>
  <si>
    <t>Brookshire, Joy</t>
  </si>
  <si>
    <t>1) 1008010 - A newly hired part-time instructor was found to be unqualified to teach due to INS regulations. As a result, Ms. Brookshire must teach an additional section of SCI 1101 in addition to her regular full-time schedule 9/1/2011-12/15/2011.</t>
  </si>
  <si>
    <t>Alme, Karyn</t>
  </si>
  <si>
    <t>1) 1008010 - A newly hired part-time instructor was found to be unqualified to teach due to INS regulations. As a result, Ms. Alme must teach an additional double section (200 students) of SCI 1101 in addition to her regular full-time schedule 9/1/2011-12/15/2011.</t>
  </si>
  <si>
    <t>Simon, Robert</t>
  </si>
  <si>
    <t>1) 1002030 - Dr. Simon willdedicate approximately 2% of his time above and beyond his regular duties to perform those required for the supervision of the existing Portuguese language program for the academic year 2011-2012 8/17/2011-12/5/2011.</t>
  </si>
  <si>
    <t>Aduddell, Kathie</t>
  </si>
  <si>
    <t>Ali, Radwan</t>
  </si>
  <si>
    <t>Baker, Hope</t>
  </si>
  <si>
    <t>Bell, Joy</t>
  </si>
  <si>
    <t>Benson, Debra</t>
  </si>
  <si>
    <t>Bobo, Charles</t>
  </si>
  <si>
    <t>Butcher, Charity</t>
  </si>
  <si>
    <t>Carley, Susan</t>
  </si>
  <si>
    <t>MRKT</t>
  </si>
  <si>
    <t>Cebulski, Jeffrey</t>
  </si>
  <si>
    <t>Cochran, Justin</t>
  </si>
  <si>
    <t>Collins, Stephen</t>
  </si>
  <si>
    <t>Corey, Darryl</t>
  </si>
  <si>
    <t>Cross, Ellen</t>
  </si>
  <si>
    <t>Davis, Allison</t>
  </si>
  <si>
    <t>Doleys, Thomas</t>
  </si>
  <si>
    <t>Gheorghiu-Stephens, Cristina</t>
  </si>
  <si>
    <t>Greene, Juanne</t>
  </si>
  <si>
    <t>Hedrick, Alison</t>
  </si>
  <si>
    <t>Helms, Jeffrey</t>
  </si>
  <si>
    <t>Johnson, David</t>
  </si>
  <si>
    <t>Johnston, Linda</t>
  </si>
  <si>
    <t>ILEC</t>
  </si>
  <si>
    <t>Koether, Marina</t>
  </si>
  <si>
    <t>CHEM</t>
  </si>
  <si>
    <t>Lapides, Paul</t>
  </si>
  <si>
    <t>Malgeri, Linda</t>
  </si>
  <si>
    <t>Marshall, Victor</t>
  </si>
  <si>
    <t>Marsil, Dorothy</t>
  </si>
  <si>
    <t>Mattord, Herbert</t>
  </si>
  <si>
    <t>McNamara, Corinne</t>
  </si>
  <si>
    <t>Mitchell, Tyra</t>
  </si>
  <si>
    <t>Mixson-Brookshire, Deborah</t>
  </si>
  <si>
    <t>Murray, Mary</t>
  </si>
  <si>
    <t>Neuby, Barbara</t>
  </si>
  <si>
    <t>Pallas, Christopher</t>
  </si>
  <si>
    <t>Patel, Komal</t>
  </si>
  <si>
    <t>Paul, Jomon</t>
  </si>
  <si>
    <t>Meyjes, Gregory</t>
  </si>
  <si>
    <t>Ross, Michael</t>
  </si>
  <si>
    <t>SMGE</t>
  </si>
  <si>
    <t>Sadre-Orafai, Jenny</t>
  </si>
  <si>
    <t>Seelarbokus, Chenaz</t>
  </si>
  <si>
    <t>Siha, Samia</t>
  </si>
  <si>
    <t>Slinger-Friedman, Vanessa</t>
  </si>
  <si>
    <t>Smith, Deborah N.</t>
  </si>
  <si>
    <t>Smith, Susan K.</t>
  </si>
  <si>
    <t>US</t>
  </si>
  <si>
    <t>Sumner, Melanie</t>
  </si>
  <si>
    <t>Swaim, James</t>
  </si>
  <si>
    <t>Ursits, Mary</t>
  </si>
  <si>
    <t>Wakeling, Victor</t>
  </si>
  <si>
    <t>White, Kenneth</t>
  </si>
  <si>
    <t>Whitman, Michael</t>
  </si>
  <si>
    <t>Woszczynski, Amy</t>
  </si>
  <si>
    <t>Yanosky, Daniel</t>
  </si>
  <si>
    <t>Lee, Changham</t>
  </si>
  <si>
    <t>1) 1046212 - BCOE Faculty Incentive Program: Grant Proposal Submission. Faculty member co-submitted a "Spencer Foundation Grant Proposal" for $39,539 and should receive $375 for writing and submitting the proposal submitted 7/8/2011.</t>
  </si>
  <si>
    <t>Steffen, Cherry</t>
  </si>
  <si>
    <t>Warner, Mark</t>
  </si>
  <si>
    <t>Kuhel, Karen</t>
  </si>
  <si>
    <t>1) 1042204 - Director, English Education 8/15/2011-5/15/2012. 2) 1542205 - As the Principal Investigator, Dr. Harrell is required to write the final report for the US Dept of Education GEAR UP Grant that ends August 31, 2012. The majority of this report must be completed prior to her retirement scheduled for June 30, 2012. 3/1/2012-4/30/2012.</t>
  </si>
  <si>
    <t>1) 1042204 - Coordinator of Religious Studies 8/15/2011-5/15/2012. 2) 1418037 - Course #124SLTW2506A - Instructor for "Victorian Novels Discussion 10/19/2011-3/21/2012.</t>
  </si>
  <si>
    <t>Munson, April</t>
  </si>
  <si>
    <t>1) 1042204 - Coordinator English Education Med, EdD and Mat. 8/15/2011-5/15/2012. 2) 1417401 - Present three 70 minute sessions to Cobb County English teachers on August 10, 2011. 3) 1046212 - BCOE Faculty Incentive Program: Grant Proposal Submission. Faculty member co-submitted a "Spencer Foundation Grant Proposal" for $39,539 and should receive $375 for writing and submitting grant proposal submitted on 7/8/2011.</t>
  </si>
  <si>
    <t>Kim, Heeman</t>
  </si>
  <si>
    <t>1) 1004035 - Taught four hour unit "Intercultural Communications" Fall Semester 8/21/2011.</t>
  </si>
  <si>
    <t>1) 1418029 - Teach and prepare for 10 hours of lecture for college faculty members from China 8/26/2011-8/27/2011. 2) 1418029 - Teach and prepare for 9 hours of lecture for college faculty members from China 8/26/2011-8/27/2011.</t>
  </si>
  <si>
    <t>Jones, Saunders</t>
  </si>
  <si>
    <t>Henley, Amy</t>
  </si>
  <si>
    <t>Nystrom, Elsa</t>
  </si>
  <si>
    <t>1) 1418029 - Teach and prepare for 10 hours of lecture for college faculty members from China 8/26/2011-8/27/2011. 2) 1418029 - Teach and prepare for 5 hours of lecture for college faculty members from China 8/25/2011-8/26/2011.</t>
  </si>
  <si>
    <t>Moore, Julie</t>
  </si>
  <si>
    <t>Vega, Anissa</t>
  </si>
  <si>
    <t>Redish, Traci</t>
  </si>
  <si>
    <t>1) 1006029 - Attend 10 of 12 BCOE Create Your Own On-line course workshops, actively participate in workshop activities, work on course development outside of workshop hours, submit online course (ITEC 7500 Capstone Experience &amp; Portfolio) to Quality Matters 9/2/2011-12/12/2011.</t>
  </si>
  <si>
    <t>Park, Taewoo</t>
  </si>
  <si>
    <t>1) 1004048 - Additional responsibilities include course coordinator and development for ACCT 8100: Theory of Business Reporting. 8/17/2011-12/12/2011.</t>
  </si>
  <si>
    <t>Cleary, William</t>
  </si>
  <si>
    <t>1) 1004048 - Additional responsibilities include course coordination and development for ACCT 8520: Corporate Tax and Shareholders.  8/17/2011-12/12/2011.</t>
  </si>
  <si>
    <t>Ramamoorti, Sridhar</t>
  </si>
  <si>
    <t>1) 1004048 - Additional responsibilites include course coordination and development for ACCT 8440: Current Topics in Financial Reporting. 8/17/2011-12/12/2011. 2) 1004048 - Additional responsibilities include course coordination and development for ACCT 8215: Leadership and Professional Skills. 8/17/2011-12/12/2011.</t>
  </si>
  <si>
    <t>1) 1008010 - One of the full-time lecturers, Kelli Laser-Hansen, had to take an emergency leave of absence in Fall 2011. As a result, Dr. Jones must teach two additional sections of BIOL 2222L, in addition to his regular full-time schedule 8/17/2011-12/15/2011.</t>
  </si>
  <si>
    <t>Montgomery, Robert</t>
  </si>
  <si>
    <t>1) 1002020 - Administrative stipend for advising English Education students August 2011 to May 2012.</t>
  </si>
  <si>
    <t>1) 1418044 - Instruction of Spanish IV - 121QLAN 3309B Wednesday evenings. 2) 1002030 - Replacing Elyse Murphy who resigned from her position as part-time instructor of Spanish. 9/13/2011-12/12/2011. 3) 1418044 - Instruction of Spanish III - 122QLAN 3308A 10/5/2011-12/4/2011.</t>
  </si>
  <si>
    <t>Barrow, Janice</t>
  </si>
  <si>
    <t>1) 1417220 - Under the academic direction and guidance of the EFQA Chair, performs the required duties of a tenure-track Assistant Professor on the Balanced Track to include assignment of Teaching and Service requirements to be performed in ExecEd Programs and EFQA andd mentorship of Research activities 8/6/2011-5/11/2012.</t>
  </si>
  <si>
    <t>1) 1004065 - Teaching WMBA6060 8/17/2011-12/5/2011. 2) 1004065 - Teaching WMBA6060 8/17/2011-12/5/2011.</t>
  </si>
  <si>
    <t>1) 1004065 - Teaching WMBA6080 8/17/2011-12/5/2011. 2) 1004065 - Teaching WMBA6080 8/17/2011-12/5/2011.</t>
  </si>
  <si>
    <t>Wright, James</t>
  </si>
  <si>
    <t>1) 30EDBALL (KSU Foundation) - Attend BCOE create your own online course workshops 9/2/2011-12/12/2011.</t>
  </si>
  <si>
    <t>Kim, Yang Hee</t>
  </si>
  <si>
    <t>Kelly-Jackson, Charlease</t>
  </si>
  <si>
    <t>Bell, Douglas</t>
  </si>
  <si>
    <t>Basch, Mary</t>
  </si>
  <si>
    <t>Shaheen, Maria</t>
  </si>
  <si>
    <t>Coffey, Debra</t>
  </si>
  <si>
    <t>Meadows, Feland</t>
  </si>
  <si>
    <t>Digiovanni, Lee</t>
  </si>
  <si>
    <t>An, Sohyun</t>
  </si>
  <si>
    <t>Ford, Jillian</t>
  </si>
  <si>
    <t>Salvador, Michael</t>
  </si>
  <si>
    <t>1) 1417220 - Teach one 8-hour class session (Session 2: Principles of Strategy Management) of the full ten-session WellStar Physician Leadership Academy customized certificate-based curriculum 10/8/2011.</t>
  </si>
  <si>
    <t>Katzman, Brett</t>
  </si>
  <si>
    <t>Paris, Nita</t>
  </si>
  <si>
    <t>Brock, Stephen</t>
  </si>
  <si>
    <t>1) 1002087 - Those accepted to attend the CHSS Build A Web Course Workshop hosted by HSS Distance Education, will produce either an online or hybrid course 08/16/2011-01/10/2012. 2) 1002075 - Teaching CRJU 1101 - Foundations of Criminal Justice 12/19/2011-12/23/2011.</t>
  </si>
  <si>
    <t>Rutherford, Brian</t>
  </si>
  <si>
    <t>Raczek, Teresa</t>
  </si>
  <si>
    <t>1) 1002079 - Dr. Raczek spent a substantial amount of time during the summer of 2011 preparing an upper division course in Anthropology called Global Migration from Prehistory to the Present. 6/1/2011-6/30/2011.</t>
  </si>
  <si>
    <t>1) 1002087 -Those accepted to attend the CHSS Build a Web Course Workshop hosted by HSS Distance Education will produce either an online or hybrid course. 2) 1042204 - Director of Gender and Women's Studies 8/15/2011-5/15/2012. 2) 1042204 - Will be working with Dr. Daniell and Dr. Odom as she refines and modifies writing assignments as part of the college's writing across the curriculum initiative 8/8/2011-1/10/2012.</t>
  </si>
  <si>
    <t>Ligon, Kimberly</t>
  </si>
  <si>
    <t>1) 1046212 - Dr. Michael Ross resigned unexpectedly. Dr. Ligon has been assigned to cover his class EDUC 2110/10 9/23/2011-12/12/2011.</t>
  </si>
  <si>
    <t>1) 30EDBALL (KSU Foundation) - Attend BCOE create your own online course workshops 9/2/2011-12/12/2011. 2) 1046212 - Dr. Michael Ross resigned unexpectedly. Dr. Ligon and Mr. Wright have been assigned to cover his class EDUC 2110/10. Mr. Wright will assume responsibilities for the online modules 9/23/2011-12/12/2011.</t>
  </si>
  <si>
    <t>Stockdale, Susan</t>
  </si>
  <si>
    <t>1) 1418029 - Teach and prepare for five hours of lecture for college faculty members from China 8/22/2011. 2) 1046212 - To serve coordinate TQP activities for Fall 2011 Semester 8/17/2011-12/50/2011.</t>
  </si>
  <si>
    <t>Long, Janice</t>
  </si>
  <si>
    <t>1) 1417600 - Online facilitation for 8 weeks plus course updates 9/11/2011-10/8/2011.</t>
  </si>
  <si>
    <t>Brannan, Jane</t>
  </si>
  <si>
    <t>Keefe, Allison</t>
  </si>
  <si>
    <t>McComb, Marshall</t>
  </si>
  <si>
    <t>Brown, Susan</t>
  </si>
  <si>
    <t>1) 1004045 - Discipline Program Coordinators (DPC) are a descipline's primary representative in the DBA program. 4/1/2011-6/30-2011. 2) 1004045 - Discipline Program Coordinators (DPC) are a discipline's primary representative in the DBA program. 7/1/2011-10/31/2011. 3) 1004045 - Guest lecture in Coles DBA program, DBA 9001 Micro Issues in Business, Cohort 3 10/16/2011.</t>
  </si>
  <si>
    <t>Camargo Dodonova, Dimitri</t>
  </si>
  <si>
    <t>1) 1032072 - Data gathering, analysis and write up of monthly India, China and US economic briefs 11/1/2011-6/30-2012.</t>
  </si>
  <si>
    <t>1) 1057409 - Actual online course fee for Fall 2011 8/17/2011-12/12/2011. (Calculated on 10/13/2011 after last day to withdraw without penalty)</t>
  </si>
  <si>
    <t>1) 1057409 -Online teaching, certified faculty delivering fully online, QM certified courses; CRJU 1101/W01, CRJU 4305/W01 May 16, 2011-July 31, 2011. 2) 42204 -This class was taught by professor as a result of the need to replace a professor two weeks into the semester, who was originally scheduled to teach the course 01/08/2011-05/12/2011. 3) 1057409 - Actual online course fee for Fall 2011 8/17/2011-12/12/2011. (Calculated on 10/13/2011 after last day to withdraw without penalty)</t>
  </si>
  <si>
    <t>1) 1042204 - Assistant Chair Dept of Geography &amp; Anthropology 8/15/2011-5/15/2012. 2) 1057409 - Actual online course fee for Fall 2011 8/17/2011-12/12/2011. (Calculated on 10/13/2011 after last day to withdraw without penalty) 3) 1002079 - To teach GEOG 2105 course during August minimester 8/6/2011-8/12/2011.</t>
  </si>
  <si>
    <t>1) 1042204 - Coordinator of Environmental Studies 8/15/2011-5/15/2012. 2) 1057409 - Actual online course fee for Fall 2011 8/17/2011-12/12/2011. (Calculated on 10/13/2011 after last day to withdraw without penalty)</t>
  </si>
  <si>
    <t>1) 1057409 - Online teaching certified faculty delivering fully online QM certified courses; ENGL 2160/W02. 2) 1057409 - KSU/QM Peer Review Leadership Team members serve as review chairs, are required to complete the QM 2011-2013 peer reviewer training and will assist in setting the standards for the KSU/QM peer review process. 8/17/2011-12/12/2011. 3) 1057409 - Actual online course fee for Fall 2011 8/17/2011-12/12/2011. (Calculated on 10/13/2011 after last day to withdraw without penalty)</t>
  </si>
  <si>
    <t>1) 1006029 - Attend 10 of 12 BCOE create your own online course workshops, actively participate in workshop activities, work on course development outside of workshop hours, submit deliverables at the end of the course 9/2/2011-11/18/2011. 2) 1057409 - Actual online course fee for Fall 2011 8/17/2011-12/12/2011. (Calculated on 10/13/2011 after last day to withdraw without penalty)</t>
  </si>
  <si>
    <t>Amoroso, Donald</t>
  </si>
  <si>
    <t>McNeill, Stephen</t>
  </si>
  <si>
    <t>Carter Hicks, Joya</t>
  </si>
  <si>
    <t>1) 1046212 - Obtain QM certification through CETL, work on course development to meet Quality Matters criteria and submit deliverables by Dec. 12, 2011 - 9/2/2011-11/18/2011.</t>
  </si>
  <si>
    <t>1) 1046212 - Since Dr. Ross resigned Sept. 23rd, Dr. Brown is serving as instructor for online EDUC 2120 W01 9/23/2011-12/12/2011. 2) 1057412 - Actual online course fee for Fall 2011 calculated after the last day to withdraw without academic penalty 8/17/2011-12/12/2011.</t>
  </si>
  <si>
    <t>Barnette, Jane</t>
  </si>
  <si>
    <t>1) 1057409 - Completed two KSU/QM online course peer reviews 8/17/2011-12/12/2011.</t>
  </si>
  <si>
    <t>Blaver, Angela</t>
  </si>
  <si>
    <t>1) 1057409 - Completed one KSU/QM online course peer review 8/17/2011-12/12/2011.</t>
  </si>
  <si>
    <t>Camann, Mary Ann</t>
  </si>
  <si>
    <t>Chandler, Mary</t>
  </si>
  <si>
    <t>1) 1057409 - Completed three KSU/QM online course peer reviews 8/17/2011-12/12/2011.</t>
  </si>
  <si>
    <t>1) 1042204 - Lower Level Spanish Coordinator 8/15/2011-5/15/2012. 2) 1057409 - Completed one KSU/QM online course peer review 8/17/2011-12/12/2011.</t>
  </si>
  <si>
    <t>1) 1033096 from FY11 due to faculty members failure to submit form in time. 2) 1057409 - Completed two KSU/QM online course peer reviews 8/17/2011-12/12/2011.</t>
  </si>
  <si>
    <t>1) 1046212 - As a member of the Center's Leadership &amp; Planning Team, advise on issues related to technology &amp; research. 1/7/2012-4/30/2012. 2) 1006029 - Attend 10 of 12 BCOE Create Your Own On-line course workshops, work on course development outside of workshop hours, submit online course (ITEC 7470 Educational Research) to Quality Matters 9/2/2011-12/12/2011. 3) 1057409 - Completed one KSU/QM online course peer review 8/17/2011-12/12/2011.</t>
  </si>
  <si>
    <t>1) 1057409 - Actual online course fee for Fall 2011 8/17/2011-12/12/2011. (Calculated on 10/13/2011 after last day to withdraw without penalty) 2) 1057409 - Completed three KSU/QM online course peer reviews 8/17/2011-12/12/2011.</t>
  </si>
  <si>
    <t>Marek, Pam</t>
  </si>
  <si>
    <t>Ni, Xuelei (Sherry)</t>
  </si>
  <si>
    <t>Taglialatela, Lauren</t>
  </si>
  <si>
    <t>1) 1004043 - Teaching MGT 8840 at Dalton State College for MBA program 8/17/2011-12/5/2011. 2) 2000107 - Teach a four hour CPEs for CPAs course on the topic of "Business Ethics" 10/28/2011.</t>
  </si>
  <si>
    <t>Pieper, Torsten</t>
  </si>
  <si>
    <t>Martin, Robert</t>
  </si>
  <si>
    <t>1) 2000107 - Teach a four hour CPEs for CPAs course on the topic of "Recently Enacted Tax Legislation &amp; Current Congressional Proposals" 12/02/2011.</t>
  </si>
  <si>
    <t>Ramirez, Gabriel</t>
  </si>
  <si>
    <t>Hermanson, Dana</t>
  </si>
  <si>
    <t>Hair, Joseph</t>
  </si>
  <si>
    <t>Gramling, Audrey</t>
  </si>
  <si>
    <t>Kruszka, Kathryn</t>
  </si>
  <si>
    <t>1) 1417600 - Classroom instruction - 4 hours 12/2/2011.</t>
  </si>
  <si>
    <t>Mitchell, David</t>
  </si>
  <si>
    <t>1) 1417600 - Classroom instruction - 3 hours 12/5/2011.</t>
  </si>
  <si>
    <t>Williams, Donna Jill</t>
  </si>
  <si>
    <t>Astrachan, Joseph</t>
  </si>
  <si>
    <t>1) 1004045 - Coles DBA Doctoral Committee Member - Cohort 1 Student 2nd supervisor for Jerry Kudlats 5/9/2011-10/31/2011.</t>
  </si>
  <si>
    <t>Brouthers, Lance</t>
  </si>
  <si>
    <t>Mero, Neal</t>
  </si>
  <si>
    <t>1) 1004045 - Coles DBA Doctoral Committee Member - Cohort 1 Student 1st supervisor for Juanne Greene 4/26/2011-10/31/2011.</t>
  </si>
  <si>
    <t>Gillette, Ann</t>
  </si>
  <si>
    <t>1) 1004035 - Taught four hour unit "Introduction to Accounting" from 8AM-12PM on Saturday, October 22, 2011. 2) 1004035 - Taught GBA 7211 Introduction to Accounting I to the EMBA 2012 cohort on 9/29/2011. 3) 1004035 - Taught GBA 7241 International Accounting to the EMBA 2012 cohort on 8/7/2011.</t>
  </si>
  <si>
    <t>Blake, Barbara</t>
  </si>
  <si>
    <t>1) 2000381 - Developed &amp; implemented a 2 hour workshop on medication administration for the Columbus Parks &amp; Recreation after-school personnel 11/12/2011.</t>
  </si>
  <si>
    <t>1) 1417401 - Present three 70 minute sessions to Cobb County English teachers on August 10, 2011. 2) 1002020 - Administrative stipend for advising English Education students August 2011 to May 2012. 3) 1042204 - Director of the Kennesaw Mountain Writing Project 11/1/2011-5/15/2012.</t>
  </si>
  <si>
    <t>1) 1417611 - Teach one ESL course in IEP (56.5 teaching hours) 08/15/2011 to 12/08/2011. 2) 1417611 - Teach one course in IEP ESL Program 1/9/2012-5/2/2012.</t>
  </si>
  <si>
    <t>1) 1418029 - Teach and prepare for five hours of lecture for college faculty members from China 8/25/2011. 2) 1418029 - Teach and prepare for 2.5 hours of lecture for college faculty members from China 11/16/2011.</t>
  </si>
  <si>
    <t>Shock, David</t>
  </si>
  <si>
    <t>1) 1002060 - Assistant Chair, Dept of Political Science &amp; International Affairs 8/15/2011-5/15/2012.</t>
  </si>
  <si>
    <t>Chambers, Dennis</t>
  </si>
  <si>
    <t>Hubbard, Daphne</t>
  </si>
  <si>
    <t>1) 2000380 - Serving as a Lead Coach via contractual agreement with the Gwinnett County Public Schools Department of Staff Development October 2011 to June 2012.</t>
  </si>
  <si>
    <t>Epps, Adrian</t>
  </si>
  <si>
    <t>DEAN-CSM</t>
  </si>
  <si>
    <t>1) 1046212 - BCOE Faculty Incentive Program: Grant Proposal Submission. Faculty member co-submitted a "Race to the Top Innovation Fund Grant Proposal" for $927,870 and should receive $1,000 for writing and submitting the proposal submitted on 6/30/2011. 2) 2000380 - Serving as a Lead Coach via contractual agreement with the Gwinnett County Public Schools Department of Staff Development October 2011 to June 2012.</t>
  </si>
  <si>
    <t>1) 30EDBALL (KSU Foundation) - Attend BCOE create your own online course workshops 9/2/2011-12/12/2011. 2) Serving as a Lead Coach via contractual agreement with the Gwinnett County Public Schools Department of Staff Development October 2011 to June 2012.</t>
  </si>
  <si>
    <t>Holliday, Henry</t>
  </si>
  <si>
    <t>VanBrackle, Lewis</t>
  </si>
  <si>
    <t>Priestley, Jennifer Lewis</t>
  </si>
  <si>
    <t>1) 1418037 - Course #122SHIS2539A, instructor for "The Influence of Sports in American History and Culture 9/13/2011-11/08/2011. 2) 1418037 - Course #123SHIS2549A - Instructor for "No Turning Back Now: The Civil War in 1862" 1/25/2012 - 3/21/2012.</t>
  </si>
  <si>
    <t>Marks, Beth</t>
  </si>
  <si>
    <t>1) 1006008 - Creating an EDUC 2110 online course with Jim Wright December 2011.</t>
  </si>
  <si>
    <t>1) 1004065 - Teaching WMBA6010 8/17/2011-12/5/2011. 2) 1004065 - Teaching WMBA6010 8/17/2011-12/5/2011. 3) 1417220 - Teach one 8-hour class session (Session 4: Accounting &amp; Finance) of the full ten-session WellStar Physician Leadership Academy 11/19/2011.</t>
  </si>
  <si>
    <t>1) 1004045 - Coles DBA Doctoral Committee Member - Cohort 1 Students 1st supervisor for Earl Howell, 1st supervisor for Laurie Hodge, 1st supervisor for Ted Randall, 1st supervisor for Vic Marshall, 2nd supervisor for Alvin Miles 12/8/2010-10/31/2011. 2) 1004045 - Dissertation Committee Chair - 1st supervisor for Coles DBA Cohort 2 student Dawn Keig 8/18/2011-5/11/2012.</t>
  </si>
  <si>
    <t>Randolph, Adriane</t>
  </si>
  <si>
    <t>1) 2000107 - Teach a four hour CPEs for CPAs course on the topie of "Family Business" 11/18/2011. 2) 1004045 - Coles DBA Doctoral Committee Member for Cohort 1 - 1st supervisor for Jerry Kudlats, 2nd supervisor for Debbie Lasher, 2nd supervisor for Ruben Boling, 2nd supervisor for Vijay Patel 4/26/2011-10/31/2011. 2) 1004045 - In August 2011, Torsten assumed responsibilities from previous faculty member for developing and teaching DBA 9003 Macro Issues in Business - Cohort 3 09/17,10/15, &amp; 11/12/2011.</t>
  </si>
  <si>
    <t>Maloni, Michael</t>
  </si>
  <si>
    <t>1) 1004045 - Dissertation Committee Chair - 1st supervisor for Coles DBA Cohort 2 student James (Tony) Swaim 8/25/2011-5/11/2012.</t>
  </si>
  <si>
    <t>Kehler, David</t>
  </si>
  <si>
    <t>MUSIC</t>
  </si>
  <si>
    <t>1) 1003012 - Served as a judge for the Bailey Performance Center's Brass Fanfare Composition Competition 11/16/2011-11/21/2011.</t>
  </si>
  <si>
    <t>1) 1004045 - Conducted two group sessions with DBA finance students on spring 2012 course structure, methods sequence, and individual research issues 10/15/2011-10/16/2011. 2) 1004045 - Discipline Program Coordinators (DPC) are a discipline's primary representative in the DBA program 10/01/2011-05/11/2012.</t>
  </si>
  <si>
    <t>1) 1004045 - Coles DBA Doctoral Committee Member - Cohort 1 Student 1st supervisor for Debbie Lasher 4/26/2011-10/31/2011. 2) 1004045 - Serve as reader and third dissertation committee member for Cohort 2 student Anne Wilkins 11/25/2011-12/10/2011.</t>
  </si>
  <si>
    <t>1) 14-17220 - WellStar Leadership Acad - Cohort #2 6/18/2011. 2) 1004043 - Guest topic "Your Vision of Leadership" for MGT8840 Reinventing Business Leadership on 11/17/2011 at Dalton State College.</t>
  </si>
  <si>
    <t>Jean-Sigur, Raynice</t>
  </si>
  <si>
    <t>Cone, Neporcha</t>
  </si>
  <si>
    <t>1) 1046212 - Under the Faculty Incentive Program, you are entitled to a stipend of $1000 for having submitted a grant proposal to seek external funding - October 2011.</t>
  </si>
  <si>
    <t>1) 30EDBALL (KSU Foundation) - Attend BCOE create your own online course workshops 9/2/2011-12/12/2011. 2) 1046212 - Grant written for $1,818,180 to the US Dept of Agriculture. Title of grant application is the Second Language &amp; Culture Exposure for Children Project. Proposal submitted 9/16/2011. 3) 1046212 - Under the Faculty Incentive Program, you are entitled to a stipend of $375 for having submitted a grant proposal to seek external funding - November 2011.</t>
  </si>
  <si>
    <t>1) 30EDBALL (KSU Foundation) - Attend BCOE create your own online course workshops 9/2/2011-12/12/2011. 2) 1046212 - Under the Faculty Incentive Program, you are entitled to a stipend of $1000 for having submitted a grant proposal to seek enternal funding - October 2011.</t>
  </si>
  <si>
    <t>1) 1004045 - Guest lecture in the Coles Doctor of Business Administration program, DBA 9001 Micro issues in Business, Cohort 3 9/18/2011. 2) 1004035 - Taught four hour unit "Introduction to Business Anylytics I" on 11/13/2011. 3) 1004035 - Taught four hour unit "Introduction to Business Analytics I" on 10/23/2011. 4) 1004035 - Taught Forecasting to the EMBA 2013 cohort on 04/01/2012.</t>
  </si>
  <si>
    <t>Strieker, Toni</t>
  </si>
  <si>
    <t>1) 1046212 - To serve as the BCOE Director for the Center for Literacy and Learning 8/17/2011-12/5/2011.</t>
  </si>
  <si>
    <t>1) 1002087 - Will act as the Online Coordinator of the Dept of English 8/15/2011-5/15/2012. 2) Actual online course fee for Fall 2011 8/17/2011-12/12/2011. (Calculated on 10/13/2011 after last day to withdraw without penalty) 3) 1002020 - Assistant Director of Composition in Dept of English to work in collaboration with Dr. Beth Daniell 1/2/2012-5/31/2012.</t>
  </si>
  <si>
    <t>1) 1418029 - Teach and prepare for 5 hours of lecture for college faculty members from China 8/24/2011. 2) 1046212 - To provide technology work for the TQP Grant over Fall 2011 semester 8/17/2011-12/5/2011. 3) 1046212 - Will market and recruit programs in the Dept of Instructional Technology 1/1/2012-4/30/2012. 4) 1046212 - Attend 10 of 12 BCOE Create Your Own Online course workshops 1/20/2012-4/13/2013.</t>
  </si>
  <si>
    <t>Huang, Rongbing</t>
  </si>
  <si>
    <t>1) 1004045 - Guest lecture in DBA 9103 Survey Design &amp; Research Methods Cohort 3 12/10/2011.</t>
  </si>
  <si>
    <t>1) 1004045 - Coles DBA Doctoral Committee Member - 1st supervisor for Coles DBA Cohort 1 students Doug Boyle &amp; Anne Wilkins 4/26/2011-10/31/2011. 2) Dissertation Committee Chair - 1st supervisor for three Coles DBA Cohort 2 students: Carol Bishop, Therese Viscelli &amp; Robert Wilbanks 8/19/2011-5/11/2012.</t>
  </si>
  <si>
    <t>Tompkins, James</t>
  </si>
  <si>
    <t>1) 1004035 - Taught Equity Valuation Analysis to the EMBA 2013 cohort 1/28/2012. 2) 1004035 - Taught Financial Policy I to the EMBA 2013 cohort 1/28/2012. 3) 1004035 - Taught Financial Policy 2 to the EMBA 2013 cohort 3/10/2012. 4) 1004035 - Taught Corporate Governance to the EMBA 2012 cohort 3/10/2012. 5) 1004035 - Taught Corporate Governance to the AT&amp;T 2012 cohort 3/17/2012.</t>
  </si>
  <si>
    <t>`</t>
  </si>
  <si>
    <t>1) 1057409 - KSU/QM Peer Review Leadership Team members are required to complete the QM 2011-2013 peer reviewer training and will assist in setting the standards for the KSU/QM peer review process 8/17/2011-12/12/2011. 2) 1004035 - Taught Technology Management to the EMBA 2013 cohort 1/8/2012. 3) 1004065 - Attend 8-week course development workshop 4/2011-10/2011.</t>
  </si>
  <si>
    <t>Blumentritt, Timothy</t>
  </si>
  <si>
    <t>Schulzke, Kurt</t>
  </si>
  <si>
    <t>1) 1004035 - Taught Negotiation 1 to the EMBA 2012 cohort 12/03/2011; taught Negotiation 1 to the AT&amp;T 2012 cohort 12/10/2011; taught Negotiation 2 to the EMBA 2012 cohort 1/7/2012; and taught Negotiation 2 to the AT&amp;T 2012 cohort 1/14/2012. ($763.76 per course)</t>
  </si>
  <si>
    <t>1) 2004150 - Work done with Alcan Cable via Center for Statistics and Analytical Services 9/12/2011-11/22/2011. 2) 2004150 - Training work done for Southern Company via Center for Statistics and Analytical Services 11/2/2011-11/4/2011.</t>
  </si>
  <si>
    <t>1) 1002062 - Led a study abroad program to Japan during Maymester 2011 5/7/2011-5/25/2011. 2) 1057409 - Actual online course fee for Fall 2011 8/17/2011-12/12/2011. (Calculated on 10/13/2011 after last day to withdraw without penalty). 3) 1002062 - Teach a study abroad program in Japan and oversee students during the program 12/7/2011-12/24/2011.</t>
  </si>
  <si>
    <t>1) 1004035 - EMBA Program 6/28/11-7/21/11 2)1004035 - Education Abroad June 4th, June 5th &amp; June 26th -pd in FY12 to match revenue to expense. 3) 1417220 - Teach one 8-hour class session (Session 6: Business Process Analysis &amp; Performance Improvement) 01/07/2012.</t>
  </si>
  <si>
    <t>1) 1057409 - Actual online course fee for Fall 2011 8/17/2011-12/12/2011. (Calculated on 10/13/2011 after last day to withdraw without penalty) 2) 1002085 - Team teaching INCM 9310: Intercultural Dynamics of International Conflict Management for PhD Program in International Conflict Management 8/17/2011-12/5/2011. 3) 2001192 - Symposium Conference Panelist 2/24/2011-2/25/2011.</t>
  </si>
  <si>
    <t>DEAN-HSS</t>
  </si>
  <si>
    <t>1) 1002087 - Participate in the Spring 2012 Build a Web Course Workshop - January 2012 to June 2012.</t>
  </si>
  <si>
    <t>Pate, Alice</t>
  </si>
  <si>
    <t>Kirby, Dawn</t>
  </si>
  <si>
    <t>Birrell, Robert</t>
  </si>
  <si>
    <t>1) 1050222 - Conducted Learning Support Orientation for incoming Spring 2012 students on 12/2/2011.</t>
  </si>
  <si>
    <t>Naidu, Bhupinder</t>
  </si>
  <si>
    <t>Lester, Deborah</t>
  </si>
  <si>
    <t>1) 1004050 - Plan and teach MKTG 4490, Hospitality and Tourism Marketing during Decembermester 12/12/2011-12/17/2011.</t>
  </si>
  <si>
    <t>1) 1046212 - BCOE Faculty Incentive Program: Grant Proposal Submission. Faculty member co-submitted a "Race to the Top Innovation Fund Grant Proposal" for $927,870 and should receive $1,000 for writing and submitting the proposal submitted on 6/30/2011. 2) 30EDBALL (KSU Foundation) - Attend BCOE create your own online course workshops 9/2/2011-12/12/2011. 3) 1006005 - Teach a section of ECE 4402: Teaching Science in the Early Childhood Classroom when a part-time faculty member dropped out 1/7/2012-5/10/2012.</t>
  </si>
  <si>
    <t>Selden, Gary</t>
  </si>
  <si>
    <t>1) 1004035 - Taught Strategic Marketing to the EMBA 2013 cohort on 12/3/2011; taught Business Unit Marketing to the EMBA 2013 cohort on 1/7/2012; taught Innovation to the EMBA 2012 cohort on 1/28/2012; taught Innovation to the AT&amp;T 2012 cohort on 2/4/2012.</t>
  </si>
  <si>
    <t>1) 1004043 - Teaching MGT 8850 at Dalton State College 8/17/2011-12/5/2011. 2) 1004045 - Faculty Course Leader, MGT9601, Spring 2011 6/11/2011. 3) 1004045 - Guest lecture in Coles Doctor of Business Admin program MGT 9901 Research Methods &amp; Dissertation Design 9/17/2011,9/18/2011 &amp; 10/16/2011. 4) 1004045 - Lecturer in MGT 9601 Seminar in Behaviorial Research 1/15,2/11,4/13 &amp; 5/6/2012. 5) 1004045 - Dissertation Committee Chair - 1st supervisor for Coles DBA Cohort 2 student Lisa Farmer 8/24/2011-5/11/2012.</t>
  </si>
  <si>
    <t>Mathews, Timothy</t>
  </si>
  <si>
    <t>1) 1004043 - Teaching ECON 8010 at Dalton State College 1/7/2012-4/30/2012.</t>
  </si>
  <si>
    <t>1) 1004045 - Dissertation Committee Chair - 1st supervisor for Coles DBA Cohort 2 student Ron Jastrzebski 8/10/2011-5/11/2012. 2) Guest lecture in Coles DBA program ACCT 9650 Special Topics in Accounting Cohort 3 1/14/2012 &amp; 2/10/2012.</t>
  </si>
  <si>
    <t>1) 1042204 - Journal and Citizen Media Coordinator 8/15/2011-5/15/2012. 2) 30HSSUSJRN Acct# 4300KSUF004 - Co-chaired the 2011 Media Law in the Digital Age conference sponsored by the Center for Sustainable Journalism March 2011 - October 2011.</t>
  </si>
  <si>
    <t>Carlson, Carolyn</t>
  </si>
  <si>
    <t>1) 30HSSUSJRN Acct# 4300KSUF004 - Co-chaired 2011 Media Law in the Digital Age conference sponsored by Center for Sustainable Journalism March 2011 - October 2011.</t>
  </si>
  <si>
    <t>Dembla, Pamila</t>
  </si>
  <si>
    <t>1) 1004045 - DPC rep in the DBA program. 8/1/2011-9/30/2011; 10/1/2011-12/31/2011. 2) 1004045 - Guest lecture in Coles DBA 9001 Micro Issues in Business 9/18/2011, 10/16/2011 &amp; 11/13/2011. 3) 1004045 -DPC rep in the DBA program 01/01/2012-05/11/2012. 4) 1004045 - Dissertation Committee Chair - 1st supervisor for Coles DBA Cohort 2 students Imran Khan &amp; Mary Rickard 09/17/2011-05/11/2012. 5) Lecturer in MKTG9612 Seminar in Marketing Management 01/15,02/11,04/13, &amp; 05/06.</t>
  </si>
  <si>
    <t>1) 1004065 - Teach WMBA6080 1/7/2012-4/30/2012. 2) 1004065 - Estimated amount to pay for teaching WMBA6080 1/7/2012-4-30/2012.</t>
  </si>
  <si>
    <t>Sabbarese, Donald</t>
  </si>
  <si>
    <t>1) 2000107 - Teach a 4-hour CEP's course on the topic of "Economic Forecast." 12/2/2011.</t>
  </si>
  <si>
    <t>1) 1004045 - DPC 4/1/2011-6/30/2011. 2) 1004045 - DPC 7/1/2011-9/30/2011; 10/1/2011-12/31/2011. 3) 1004045 - Guest lecture DBA 9001 Micro Issues in Business 9/18/2011. 4) 1004045 Guest lecture DBA 9104 Quantititive Research Methods II 11/13/2011. 5) 1004045 - DPC 01/01/2012-05/11/2012. 6) 1004045 Dissertation Committee Chair 8/27/2011-05/11/2012. 7) 1004045 - Lecturer in ACCT 9650 1/14,2/10,4/12 &amp; 5/5/2012.</t>
  </si>
  <si>
    <t>1) 2004150 - Work done with Alcan Cable via Center for Statistics and Analytical Services 9/12/2011-11/22/2011. 2) 2004150 - Training work done for Southern Company via Center for Statistics and Analytical Services 11/2/2011-11/4/2011. 3) 1004045 - Guest lecture in DBA workshop for accounting/finance students 1/13/2012.</t>
  </si>
  <si>
    <t>1) 1046212 - Under the Faculty Incentive Program, you are entitled to a stipend of $375 for having submitted a grant proposal to seek external funding - November 2011. 2) 20381 KSURSF/ Columbus, GA Workshops to teach workshops to youth workers in Columbus, GA 12/03/2011-12/10/2011. 3) 1005011 - Development of a global learning course with Dr. Douglas Bell 1/7/2012-4/30/2012.</t>
  </si>
  <si>
    <t>1) 30EDBALL (KSU Foundation) - Attend BCOE create your own online course workshops 9/2/2011-12/12/2011. 2) 1046212 - Under the Faculty Incentive Program, you are entitled to a stipend of $375 for having submitted a grant proposal to seek enternal funding - November 2011. 3) 20381 KSURSF/Columbus, GA Workshops to teach youth workers 11/19/2011-12/10/2011. 4) 1005011 - Development of a global learning course with Dr. Raynice Jean-Sigur 1/7/2012-4/30/2012.</t>
  </si>
  <si>
    <t>Bessette, Harriet</t>
  </si>
  <si>
    <t>DEAN-BCOE</t>
  </si>
  <si>
    <t>1) 1046212 - $2000 (submit a completed online class to QM by April 13, 2012) Additional $1000 attend workshop and submit a course 1/20/2012-4/13/2012.</t>
  </si>
  <si>
    <t>Manners, George</t>
  </si>
  <si>
    <t>1) 1004035 ($986 per course) Taught Managerial Accounting to the EMBA 2013 cohort on 1/7/2012; Taught Using Management Accounting to the EMBA 2013 cohort on 2/19/2012; Taught Performance Management to the EMBA 2013 cohort on 3/11/2012.</t>
  </si>
  <si>
    <t>1) 1004065 - WMBA6070 8/17-12/5/2011. 2) 1004065 - Course role lead for WMBA6070 &amp; WMBA6110. 3) 1004065 - Received Teaching Award 8/17-12/5/2011. 4) 1057409 - Actual online course fee for Fall 2011 8/17/2011-12/12/2011. (Calculated on 10/13/2011 after last day to withdraw without penalty) 5) WMBA6070 8/17-12/5/2011. 6) 1004035 - Taught 6 Introduction to Business Plans courses ($1000 per course). Taught on 11/12 &amp; 11/19/2011; 2/19, 2/26, 3/31 &amp; 4/14/2012. 7) 1004065 - WMBA6070-B 1/7-4/30/2012.</t>
  </si>
  <si>
    <t>Roberts, Gary (continued)</t>
  </si>
  <si>
    <t>Keating, Kenneth</t>
  </si>
  <si>
    <t>1) 1008040 - Will teach the Math 1112 class that was being taught by Professor David Garner who became seriously ill and resigned 1/25-5/15/2012.</t>
  </si>
  <si>
    <t>Frankel, Michael</t>
  </si>
  <si>
    <t>Gurkas, Hakki</t>
  </si>
  <si>
    <t>Vaught, Seneca</t>
  </si>
  <si>
    <t>Lands, LeeAnn</t>
  </si>
  <si>
    <t>Bhasin, Tavishi</t>
  </si>
  <si>
    <t>DeWitt, Jeff</t>
  </si>
  <si>
    <t>Durham, Ralph</t>
  </si>
  <si>
    <t>Corbitt, Anne</t>
  </si>
  <si>
    <t>Devine, Patrick</t>
  </si>
  <si>
    <t>Dishman, Mike</t>
  </si>
  <si>
    <t>Doss, Bridget</t>
  </si>
  <si>
    <t>Geist, Debra</t>
  </si>
  <si>
    <t>Giraldo, Mario</t>
  </si>
  <si>
    <t>Howton, Amy</t>
  </si>
  <si>
    <t>Johnson, John D. II</t>
  </si>
  <si>
    <t>Lawson, M. Louise</t>
  </si>
  <si>
    <t>Martin, Nicole</t>
  </si>
  <si>
    <t>Martin, Tim</t>
  </si>
  <si>
    <t>Mathew, Komal</t>
  </si>
  <si>
    <t>McMahon, Jennifer</t>
  </si>
  <si>
    <t>Morrissey, Julia</t>
  </si>
  <si>
    <t>Payne, Lois</t>
  </si>
  <si>
    <t>Robinson-Dooley, Vanessa</t>
  </si>
  <si>
    <t>Roebuck, Deborah</t>
  </si>
  <si>
    <t>1) 1057409 - Actual online course fee for Fall 2011 8/17-12/12/2011. (Calculated on 10/13/2011 after last day to withdraw without penalty). 2) 1057409 - Estimated online course fee for Spring 2012 1/7-5/10/2012 (ENGL 1102/W94). 3) 1057409 - Estimated online course fee for Spring 2012 1/7-5/10/2012 (WRIT 3100/W02).</t>
  </si>
  <si>
    <t>1) Course instructor for the additional ART 1107/09 CRN 83081 added for August 2011 minimester 8/6-8/12/2011. 2) 1003030 - Course instructor for December Minimester ART 1107/10 CRN 12548 12/13-12/17/2011. 3) 1057409 - Estimated online course fee for Spring 2012 1/7-5/10/2012 (ART 1107/W01).</t>
  </si>
  <si>
    <t>1) 1057409 - Actual online course fee for Fall 2011 8/17-12/12/2011. (Calculated on 10/13/2011 after last day to withdraw without penalty) 2) 1042204 - Will be working with Dr. Daniell and Dr. Odom as she refines and modifies writing assignments as part of the college's writing across the curriculum initiative 8/8/2011-1/10/2012. 3) 1057409 - Estimated online course fee for Spring 2012 1/7-5/10/2012 (POLS 4456/W01).</t>
  </si>
  <si>
    <t>1) 30EDBALL (KSU Foundation) - Attend BCOE create your own online course workshops 9/2-12/12/2011. 2) 1057409 - Completed one KSU/QM online course peer review 8/17-12/12/2011. 3) 1057409 - Estimated online course fee for Spring 2012 1/7-5/10/2012 (ECE 3340/W03 &amp; ECE 3340/W04).</t>
  </si>
  <si>
    <t>Sheil, Mary</t>
  </si>
  <si>
    <t>1) 1057409 - Estimated online course fee for Spring 2012 1/7-5/10/2012 (ACCT 2100/W03).</t>
  </si>
  <si>
    <t>1) 1057409 - Actual online course fee for Fall 2011 8/17-12/12/2011. (Calculated on 10/13/2011 after last day to withdraw without penalty) 2) 1057409 - Completed three KSU/QM online course peer reviews 8/17-12/12/2011. 3) 1004065 - Estimated amount to pay for teaching WMBA6100 1/7-4/30/2012. 4) 1057409 - Estimated online course fee for Spring 2012 1/7-5/10/2012 (MGT 4880/W01).</t>
  </si>
  <si>
    <t>1) 1057409 - Actual online course fee for Fall 2011 8/17-12/12/2011. (Calculated on 10/13/2011 after last day to withdraw without penalty) 2) 1002087 - Will act as the Online Coordinator for Geography and Anthropology 9/1/2011-5/15/2012. 3) 1057409 - Estimated online course fee for Spring 2012 1/7-5/10/2012 (GEOG 2105/W03 &amp; GEOG 2105/W01).</t>
  </si>
  <si>
    <t>1) 1057409 - Actual online course fee for Fall 2011 8/17-12/12/2011. (Calculated on 10/13/2011 after last day to withdraw without penalty). 2) 1057409 - Estimated online course fee for Spring 2012 1/7-5/10/2012 (LDRS 3000/W01 &amp; IDS 3100/WH1).</t>
  </si>
  <si>
    <t>Smith, Garrett</t>
  </si>
  <si>
    <t>1) 1057409 - Estimated online course fee for Spring 2012 1/7-5/10/2012 (GEOG 3340/W02).</t>
  </si>
  <si>
    <t>Stricko, Tara</t>
  </si>
  <si>
    <t>1) 1057409 - Estimated online course fee for Spring 2012 1/7-5/10/2012 (POLS 3300/W01 &amp; POLS 3300/W02).</t>
  </si>
  <si>
    <t>1) 1057409 - Actual online course fee for Fall 2011 8/17-12/12/2011. (Calculated on 10/13/2011 after last day to withdraw without penalty). 2) 1057409 - Estimated online course fee for Spring 2012 1/7-5/10/2012 (MGT 4199/W02 &amp; MGT 4199/W03). 3) 1057409 - Estimated online course fee for Spring 2012 1/7-5/10/2012 (MGT 4121/W01).</t>
  </si>
  <si>
    <t>1) 1002087 - Act as the Online Coordinator for the Dept of Communication 8/15/2011-5/15/2012. 2) 1057409 - Estimated online course fee for Spring 2012 1/7-5/10/2012 (POLS 3380/W01).</t>
  </si>
  <si>
    <t>1) 1057409 - Actual online course fee for Fall 2011 8/17-12/12/2011. (Calculated on 10/13/2011 after last day to withdraw without penalty) 2) 1046212 - Stipend of $375 for having submitted a grant proposal to seek external funding - November 2011. 3) 1057409 - Estimated online course fee for Spring 2012 1/7-5/10/2012 (ECE 3350/W01).</t>
  </si>
  <si>
    <t>1) 1057409 - Actual online course fee for Fall 2011 8/17-12/12/2011. (Calculated on 10/13/2011 after last day to withdraw without penalty). 2) 1057409 - Estimated online course fee for Spring 2012 1/7-5/10/2012 (FIN 3100/W01).</t>
  </si>
  <si>
    <t>White, Denise</t>
  </si>
  <si>
    <t>1) 1057409 - Estimated online course fee for Spring 2012 1/7-5/10/2012 (ENGL 2110/W32 &amp; ENGL 2110/W33).</t>
  </si>
  <si>
    <t>1) 1057409 - Actual online course fee for Fall 2011 8/17-12/12/2011. (Calculated on 10/13/2011 after last day to withdraw without penalty). 2) 1057409 - Estimated online course fee for Spring 2012 1/7-5/10/2012 (POLS 3370/W01).</t>
  </si>
  <si>
    <t>1) 1057409 - Actual online course fee for Fall 2011 8/17-12/12/2011. (Calculated on 10/13/2011 after last day to withdraw without penalty). 2) 1057409 - Estimated online course fee for Spring 2012 1/7-5/10/2012 (IS 8930/W01 &amp; ISA 3300/W01).</t>
  </si>
  <si>
    <t>Wooten, Brian</t>
  </si>
  <si>
    <t>1) 1057409 - Estimated online course fee for Spring 2012 1/7-5/10/2012 (LDRS 3800/W01).</t>
  </si>
  <si>
    <t>1) 1057409 - Actual online course fee for Fall 2011 8/17-12/12/2011. (Calculated on 10/13/2011 after last day to withdraw without penalty). 2) 1057409 - Estimated online course fee for Spring 2012 1/7-5/10/2012 (IS 8200/W01).</t>
  </si>
  <si>
    <t>1) 1057409 - Actual online course fee for Fall 2011 8/17-12/12/2011. (Calculated on 10/13/2011 after last day to withdraw without penalty). 2) 1057409 - Estimated online course fee for Spring 2012 1/7-5/10/2012 (STAT 3010/W01).</t>
  </si>
  <si>
    <t>1) 1002087 - Attend the CHSS Build A Web Course Workshop hosted by HSS Distance Education will produce either an online or hybrid course 8/16/2011-1/10/2012. 2) 1057409 - KSU/QM Peer Review Leadership Team member 8/17-12/12/2011. 3) 1057409 - Actual online course fee for Fall 2011 8/17-12/12/2011. (Calculated on 10/13/2011 after last day to withdraw without penalty). 4) 1057409 - Estimated online course fee for Spring 2012 1/7-5/10/2012 (PSYC 3305/W02).</t>
  </si>
  <si>
    <t>1) 1057409 - Actual online course fee for Fall 2011 8/17/2011-12/12/2011. (Calculated on 10/13/2011 after last day to withdraw without penalty) 2) 1057409 - Estimated online course fee for Spring 2012 1/7-5/10/2012 (NURS 8880/W01 &amp; NURS 7745/W01).</t>
  </si>
  <si>
    <t>1) 1057409 - Actual online course fee for Fall 2011 8/17/2011-12/12/2011. (Calculated on 10/13/2011 after last day to withdraw without penalty) 2) 1057409 - Completed one KSU/QM online course peer review 8/17/2011-12/12/2011. 3) 1057409 - Estimated online course fee for Spring 2012 1/7-5/10/2012 (IS 3100/W01 &amp; IS 3100/W02).</t>
  </si>
  <si>
    <t>1) 1002087 - Will act as the Online Coordinator for the Dept of History &amp; Philosophy 8/15/2011-5/15/2012. 2) 1057409 - Actual online course fee for Fall 2011 8/17/2011-12/12/2011. (Calculated on 10/13/2011 after last day to withdraw without penalty) 3) 1057409 - Estimated online course fee for Spring 2012 1/7-5/10/2012 (HIST 1110/W01 &amp; HIST 1110/W03).</t>
  </si>
  <si>
    <t>1) 1057409 - Actual online course fee for Fall 2011 8/17/2011-12/12/2011. (Calculated on 10/13/2011 after last day to withdraw without penalty) 2) 1006006 - Update INED - SPED data in Chalk &amp; Wire including differentiation by prior preparation for all candidates already in system. October-December 2011. 3) 1057409 - Estimated online course fee for Spring 2012 1/7-5/10/2012 (INED 3304/W01).</t>
  </si>
  <si>
    <t>1) 1057409 - Actual online course fee for Fall 2011 8/17/2011-12/12/2011. (Calculated on 10/13/2011 after last day to withdraw without penalty) 2) 1057409 - Estimated online course fee for Spring 2012 1/7-5/10/2012 (ACCT 2100/W01, ACCT 2100/W02 &amp; ACCT 2200/W03).</t>
  </si>
  <si>
    <t>1) 1057209 - Estimated online course fee for Spring 2012 1/7-5/10/2012 (IPM 7735/W01)</t>
  </si>
  <si>
    <t>1) 1057409 - Completed one KSU/QM online course peer review 8/17/2011-12/12/2011. 2) 1057409 - Estimated online course fee for Spring 2012 1/7-5/10/2012 (EDUC 7703/W01)</t>
  </si>
  <si>
    <t>1) 1057409 - Actual online course fee for Fall 2011 8/17/2011-12/12/2011.  (Calculated 10/13/2011 after last day to withdraw without penalty) 2) 1417600 - Online facilitation for 8 weeks plus course updates 9/7/2011; 10/9/2011-11/12/2011. 3) 1417600 - Classroom instruction - 6 hours 12/6/2011 &amp; 12/9/2011. 4) 1057409 - Estimated online course fee for Spring 2012 1/7-5/10/2012 (NURS 4416/W01 &amp; NURS 7780/W01)</t>
  </si>
  <si>
    <t>1) 1002087 - Will act as the Online Coordinator for the Department of Sociology and Criminal Justice and the Coordinator for the Online BS in Sociology 08/15/2001-05/15/2012. 2) 1057409 - Estimated online course fee for Spring 2012 1/7-5/10/2012 (SOCI 3334/W01)</t>
  </si>
  <si>
    <t>1) 1417600 - Orientation Class 9/7/2011. 2) 1057409 - Estimated online course fee for Spring 2012 1/7-5/10/2012 (NURS 3303/W01)</t>
  </si>
  <si>
    <t>1) 1057409 - Actual online course fee for Fall 2011 8/17/2011-12/12/2011. (Calculated on 10/13/2011 after last day to withdraw without penalty) 2) 1042204 - Will be working with Dr. Daniell and Dr. Odom as she refines and modifies writing assignments as part of the college's writing across the curriculum initiative 8/8/2011-1/10/2012. 3) 1057409 - Estimated online course fee for Spring 2012 1/7-5/10/2012 (POLS 1101/W01)</t>
  </si>
  <si>
    <t>1) 1004045 - Lecture in DBA 9001 Micro Issues in Business - Cohort 3. Prorated portion of overload compensation normally paid for three credit hour courses added to contracted workload outside of teaching contract 8/21/2011. 2) 1004045 - Dissertation Committee Chair - 1st supervisor for Coles DBA Cohort 2 student Andrew Thoeni 9/17/2011-5/11/2012. 3) 1057409 - Estimated online course fee for Spring 2012 1/7-5/10/2012 (MGT 3140/W01 &amp; MGT 3140/W02)</t>
  </si>
  <si>
    <t>1) 1057409 - Actual online course fee for Fall 2011 8/17/2011-12/12/2011. (Calculated on 10/13/2011 after last day to withdraw without penalty) 2) 1057409 - Estimated online course fee for Spring 2012 1/7-5/10/2012 (MKTG 4820/W01)</t>
  </si>
  <si>
    <t>1) 1057409 - Actual online course fee for Fall 2011 8/17/2011-12/12/2011. (Calculated on 10/13/2011 after last day to withdraw without penalty) 2) 1004035 - Taught four hour unit "Introduction to Business Communications II" on 10/22/2011. 3) 1057409 - Estimated online course fee for Spring 2012 1/7-5/10/2012 (IS 2200/W01 &amp; IS 2200/W02)</t>
  </si>
  <si>
    <t>1) 1057409 - Actual online course fee for Fall 2011 8/17/2011-12/12/2011. (Calculated on 10/13/2011 after last day to withdraw without penalty) 2) Estimated online course fee for Spring 2012 1/7-5/10/2012 (IPM 7745/W01)</t>
  </si>
  <si>
    <t>1) 1057409 - Estimated online course fee for Spring 2012 1/7-5/10/2012 (ENGL 1102/W89 &amp; ENGL 1102/W90)</t>
  </si>
  <si>
    <t>1) 1057409 - Actual online course fee for Fall 2011 8/17/2011-12/12/2011. (Calculated on 10/13/2011 after last day to withdraw without penalty) 2) 1057409 - Estimated online course fee for Spring 2012 1/7-5/10/2012 (MATH 3317/W01)</t>
  </si>
  <si>
    <t>1) 1057409 - KSU/QM Peer Review Leadership Team members serve as review chairs for up to 10 course reviews, are required to complete the QM 2011-2013 peer reviewer training and will assist in setting the standards for the KSU/QM peer review process 8/17-12/12/2011. 2) 1057409 - Actual online course fee for Fall 2011 8/17-12/12/2011. (Calculated on 10/13/2011 after last day to withdraw without penalty). 3) 1057409 - Estimated online course fee for Spring 2012 1/7-5/10/2012 (MATH 1113/W01)</t>
  </si>
  <si>
    <t>1) 1057409 - Actual online course fee for Fall 2011 8/17/2011-12/12/2011. (Calculated on 10/13/2011 after last day to withdraw without penalty). 2) 1057409 - Estimated online course fee for Spring 2012 1/7-5/10/2012 (MGT 4160/W01 &amp; MGT 4160/W02)</t>
  </si>
  <si>
    <t>1) 1057409 - Actual online course fee for Fall 2011 8/17/2011-12/12/2011. (Calculated on 10/13/2011 after last day to withdraw without penalty). 2) 1057409 - Estimated online course fee for Spring 2012 1/7-5/10/2012 (ENGL 1102/W91). 3) Estimated online course fee for Spring 2012 1/7-5/10/2012 (ENGL 2174/W02)</t>
  </si>
  <si>
    <t>1) 1002087 - Act as the Online Coordinator for the Dept of Interdisciplinary Studies 8/15/2011-5/15/2012. 2) 1057409 - Actual online course fee for Fall 2011 8/17/2011-12/12/2011. (Calculated on 10/13/2011 after last day to withdraw without penalty) 3) 1002020 - Teaching an extra course for a colleague whose medical issues prevent him from finishing the semester 9/15-12/15/2011. 4) 1057409 - Estimated online course fee for Spring 2012 1/7-5/10/2012 (ENGL 2110/W34)</t>
  </si>
  <si>
    <t>1) 1057409 - Estimated online course fee for Spring 2012 1/7-5/10/2012 (PSYC 1101/W01)</t>
  </si>
  <si>
    <t>1) 1057409 - Estimated online course fee for Spring 2012 1/7-5/10/2012 (POLS 4499/W01)</t>
  </si>
  <si>
    <t>1) 1057409 - Estimated online course fee for Spring 2012 1/7-5/10/2012 (EDL 7500/W01)</t>
  </si>
  <si>
    <t>1) 1004030 - Lead a team of 6 KSU students to Mumbai, India for the 19th Annual International Economics Conference 8/1-12/31/2011. 2) 104428 - Give weekly economics recitations for the Coles College of Business students during the Fall 2011 semester 8/1-12/31/2011. 3) 1057409 - Actual online course fee for Fall 2011 (Calculated on 10/13/2011 after last day to withdraw without penalty). 4) 1004022 - Weekly Economics Recitation 1/1-5/15/2012. 5) 1057409 - Estimated online course fee for Spring 2012 1/7-5/10/2012 (ECON 2200/W01)</t>
  </si>
  <si>
    <t>1) 1057409 - Estimated online course fee for Spring 2012 1/7-5/10/2012 (ENGL 1102/W92 &amp; ENGL 1102/W93)</t>
  </si>
  <si>
    <t>1) 1057409 - Estimated online course fee for Spring 2012 1/7-5/10/2012 (POLS 1101/W02, POLS 2212/W01 &amp; POLS 2212/W02)</t>
  </si>
  <si>
    <t>1) 1057409 - Estimated online course fee for Spring 2012 1/7-5/10/2012 (IT 2101/W12)</t>
  </si>
  <si>
    <t>1) 1057409 - Actual online course fee for Fall 2011 8/17/2011-12/12/2011. (Calculated on 10/13/2011 after last day to withdraw without penalty). 2) 1057409 - Estimated online course fee for Spring 2012 1/7-5/10/2012 (SOCI 2201/W01, SOCI 2201/W02 &amp; SOCI 2301/W01)</t>
  </si>
  <si>
    <t>1) 1057409 - Estimated online course fee for Spring 2012 1/7-5/10/2012 (GEOG 3800/W01)</t>
  </si>
  <si>
    <t>1) 1057409 - Actual online course fee for Fall 2011 8/17-12/12/2011. (Calculated on 10/13/2011 after last day to withdraw without penalty) 2) 2000107 - Teach a four hour CPEs for CPAs course on the topic of "Employment/HR" 11/18/2011. 3) 1057409 - Estimated online course fee for Spring 2012 1/7-5/10/2012 (MGT 3100/W01 &amp; MGT 4170/W01)</t>
  </si>
  <si>
    <t>1) Estimated online course fee for Spring 2012 1/7-5/10/2012 (HIST 1110/W02)</t>
  </si>
  <si>
    <t>1) 1002085 - Will serve as the International Experience Coordinator for the CHSS PhD Program in International Conflict Management 8/1/2011-5/30/2012. 2) 1057409 - Estimated online course fee for Spring 2012 1/7-5/10/2012 (IPM 7730/W01)</t>
  </si>
  <si>
    <t>1) 1057409 - Actual online course fee for Fall 2011 8/17/2011-12/12/2011. (Calculated on 10/13/2011 after last day to withdraw without penalty). 2) 1057409 - Estimated online course fee for Spring 2012 1/7-5/10/2012 (IT 2101/W10 &amp; IT 2101/W11)</t>
  </si>
  <si>
    <t>1) 1057409 - Actual online course fee for Fall 2011 8/17-12/12/2011. (Calculated on 10/13/2011 after last day to withdraw without penalty). 2) 1057409 - Estimated online course fee for Spring 2012 1/7-5/10/2012 (PSYC 2210/W01)</t>
  </si>
  <si>
    <t>1) 1057409 - Estimated online course fee for Spring 2012 1/7-5/10/2012 (HPS 1000/W39)</t>
  </si>
  <si>
    <t>1) 1057409 - Actual online course fee for Fall 2011 8/17-12/12/2011. (Calculated on 10/13/2011 after last day to withdraw without penalty). 2) 1057409 - Estimated online course fee for Spring 2012 1/7-5/10/2012 (ENGL 3035/W03)</t>
  </si>
  <si>
    <t>1) 1057409 - Estimated online course fee for Spring 2012 1/7-5/10/2012 (HPS 1000/W38)</t>
  </si>
  <si>
    <t>1) 1057409 - KSU/QM Peer Review Leadership Team members serve as review chairs for up to 10 course reviews, are required to complete the QM 2011-2013 peer reviewer training and will assist in setting the standards for the KSU/QM peer review process. 8/17-12/12/2011. 2) 1057409 - Actual online course fee for Fall 2011 8/17-12/12/2011. (Calculated on 10/13/2011 after last day to withdraw without penalty). 3) 1057409 - Estimated online course fee for Spring 2012 1/7-5/10/2012 (HS 2275/W01)</t>
  </si>
  <si>
    <t>1) 1042204 - Coordinator of the Philosophy Major 8/15-12/31/2011. 2) 1057409 - Actual online course fee for Fall 2011 8/17-12/12/2011. (Calculated on 10/13/2011 after last day to withdraw without penalty). 3) 1057409 - Estimated online course fee for Spring 2012 1/7-5/10/2012 (GWST 2000/W01)</t>
  </si>
  <si>
    <t>1) 1057409 - Estimated online course fee for Spring 2012 1/7-5/10/2012 (HIST 2270/W01)</t>
  </si>
  <si>
    <t>1) 1057409 - Actual online course fee for Fall 2011 8/17-12/12/2011. (Calculated on 10/13/2011 after last day to withdraw without penalty). 2) 1057409 - Estimated online course fee for Spring 2012 1/7-5/10/2012 (MGT 4120/W01)</t>
  </si>
  <si>
    <t>1) 1008053 - College Distance Learning Coordinator 08/01/2011 to 05/31/2012. 2) 1057409 - KSU/QM Peer Review Leadership Team member 8/17-12/12/2011. 3) 1057409 - Actual online course fee for Fall 2011 8/17-12/12/2011. (Calculated on 10/13/2011 after last day to withdraw without penalty). 4) 1057409 - Estimated online course fee for Spring 2012 1/7-5/10/2012 (SCI 1102/W01)</t>
  </si>
  <si>
    <t>1) 1057409 - Estimated online course fee for Spring 2012 1/7-5/10/2012 (STAT 3125/W01 &amp; STAT 3125/W02)</t>
  </si>
  <si>
    <t>1) 1057409 - Actual online course fee for Fall 2011 8/17-12/12/2011. (Calculated on 10/13/2011 after last day to withdraw without penalty). 2) 1057409 - Estimated online course fee for Spring 2012 1/7-5/10/2012 (ACCT 2200/W01 &amp; ACCT 2200/W02)</t>
  </si>
  <si>
    <t>1) 1057409 - Actual online course fee for Fall 2011 8/17-12/12/2011. (Calculated on 10/13/2011 after last day to withdraw without penalty). 2) 1057409 - Estimated online course fee for Spring 2012 1/7-5/10/2012 (MGT 3100/W02, MGT 3100/W03, MGT 3200/W01 &amp; MGT 3200/W02)</t>
  </si>
  <si>
    <t>1) 1057409 - Actual online course fee for Fall 2011 8/17-12/12/2011. (Calculated on 10/13/2011 after last day to withdraw without penalty) 2) 1057409 - Completed one KSU/QM online course peer review 8/17-12/12/2011. 3) 1057409 - Estimated online course fee for Spring 2012 1/7-5/10/2012 (PSYC 3305/W01)</t>
  </si>
  <si>
    <t>1) 1057409 - Estimated online course fee for Spring 2012 1/7-5/10/2012 (PSYC 3305/W03)</t>
  </si>
  <si>
    <t>1) 1057409 - Estimated online course fee for Spring 2012 1/7-5/10/2012 (PSYC 4415/W01)</t>
  </si>
  <si>
    <t>1) 1057409 - Estimated online course fee for Spring 2012 1/7-5/10/2012 (ENGL 1101/W29 &amp; ENGL 1101/W30)</t>
  </si>
  <si>
    <t>1) 1057409 - Actual online course fee for Fall 2011 8/17-12/12/2011. (Calculated on 10/13/2011 after last day to withdraw without penalty). 2) 1057409 - Estimated online course fee for Spring 2012 1/7-5/10/2012 (ISA 3100/W01)</t>
  </si>
  <si>
    <t>1) 1002087 - Assistant Director of Distance Education 8/15/2011-5/15/2012. 2) 1057409 - Estimated online course fee for Spring 2012 1/7-5/10/2012 (PRWR 7900/W05)</t>
  </si>
  <si>
    <t>1) 1057409 - Estimated online course fee for Spring 2012 1/7-5/10/2012 (SOCI 4432/W01)</t>
  </si>
  <si>
    <t>1) 1002087 - Act as the Mobile Coordinator for CHSS 8/15/2011-5/15/2012. 2) 1057409 - Actual online course fee for Fall 2011 8/17-12/12/2011. (Calculated on 10/13/2011 after last day to withdraw without penalty). 3)  1057409 - Estimated online course fee for Spring 2012 1/7-5/10/2012 (COM 3310/W02)</t>
  </si>
  <si>
    <t>1) 1057409 - Actual online course fee for Fall 2011 8/17-12/12/2011. (Calculated on 10/13/2011 after last day to withdraw without penalty). 2) 1057409 - Estimated online course fee for Spring 2012 1/7-5/10/2012 (KSU 1101/W12)</t>
  </si>
  <si>
    <t>1) 1046212 - To serve on the Induction Committee for TQP Grant (#431172)throughout the Academic Year 2011/2012, 8/6/2011-5/11/2012. 2) 1046212 - Attend 10 of 12 BCOE Create Your Own Online course workshops 1/20/2012-4/13/2012. 3) 1057409 - Estimated online course fee for Spring 2012 1/7-5/10/2012 (ITEC 7445/W01)</t>
  </si>
  <si>
    <t>1) 1057409 - Estimated online course fee for Spring 2012 1/7-5/10/2012 (LDRS 3600/W01)</t>
  </si>
  <si>
    <t>1) 1057409 - Actual online course fee for Fall 2011 8/17-12/12/2011. (Calculated on 10/13/2011 after last day to withdraw without penalty). 2) 1057409 - Estimated online course fee for Spring 2012 1/7-5/10/2012 (IT 2101/W08 &amp; IT 2101/W09)</t>
  </si>
  <si>
    <t>1) 1057409 - Actual online course fee for Fall 2011 8/17-12/12/2011. (Calculated on 10/13/2011 after last day to withdraw without penalty) 2) 1004065 - Teach WMBA6040 1/7-4/30/2012. 3) 1004065 - Estimated amount to pay for teaching WMBA6040 1/7-4/30/2012. 4) 1057409 - Estimated online course fee for Spring 2012 1/7-5/10/2012 (ECON 3300/W01)</t>
  </si>
  <si>
    <t>1) 1057409 - Estimated online course fee for Spring 2012 1/7-5/10/2012 (NURS 4402/W01)</t>
  </si>
  <si>
    <t>1) 1042204 - GIS Lab Director 8/15/2011-5/15/2012. 2) 1057409 - Estimated online course fee for Spring 2012 1/7-5/10/2012 (GEOG 1113/W02)</t>
  </si>
  <si>
    <t>1) 1002087 - Those accepted to attend the CHSS Build A Web Course Workshop hosted by HSS Distance Education, will produce either an online or hybrid course 08/16/2011-01/10/2012. 2) 1002087 - Act as the Online Coorddinator for the Dept of Psychology 8/15/2011-5/15/2012. 3) 1057409 - Actual online course fee for Fall 2011 8/17-12/12/2011. (Calculated on 10/13/2011 after last day to withdraw without penalty). 4) 1057409 - Estimated online course fee for Spring 2012 1/7-5/10/2012 (PSYC 2105/W01 &amp; PSYC 4345/W01)</t>
  </si>
  <si>
    <t>1) 1004045 - Discipline Program Coordinators (DPC) are a discipline's primary representative in the DBA program 10/01/2011-05/11/2012. 2) 1057409 - Estimated online course fee for Spring 2012 1/7-5/10/2012 (IS 3100/W03)</t>
  </si>
  <si>
    <t>1) 1057409 - Estimated online course fee for Spring 2012 1/7-5/10/2012 (HS 3322/W01)</t>
  </si>
  <si>
    <t>1) 1057409 - Estimated online course fee for Spring 2012 1/7-5/10/2012 (MGT 4161/W01)</t>
  </si>
  <si>
    <t>1) 1057409 - Estimated online course fee for Spring 2012 1/7-5/10/2012 (HIST 2112/W01 &amp; HIST 2112/W02)</t>
  </si>
  <si>
    <t>1) 1006029 - Attend 10 of 12 BCOE Create Your Own On-line course workshops, actively participate in workshop activities, work on course development outside of workshop hours, submit ITEC 7460 Professional Learning &amp; Technology Innovation to Quality Matters 9/2/2011-12/12/2011. 2) 1057409 - Estimated online course fee for Spring 2012 1/7-5/10/2012 (ITEC 7410/W01)</t>
  </si>
  <si>
    <t>1) 1417220 - Teach Session 1: Leadership Practices 9/10/2011. 2) 1004043 - Taught MGT8840 Reinventing Business Leadership on 10/13/2011. 3) 1417220 - Teach Session 3: Managerial Coaching &amp; Personal Development 10/29/2011. 4) Teach Session 5: Interpersonal Communication 12/17/2011. 5) Teach Session 7: Leading a Culture Across Generations 1/28/2012.</t>
  </si>
  <si>
    <t>Taasoobshirazi, Gita</t>
  </si>
  <si>
    <t>1) 1046212 - Receive a stipend for having submitted a grant proposal to seek external funding. Proposal submitted on 1/10/2012.</t>
  </si>
  <si>
    <t>1) 1046212 - To coordinate TQP activities for Fall 2011 Semester 8/17/2011-12/5/2011. 2) 1046212 - Online development of EDUC 7710 1/9/2012-4/30/2012. 3) 1046212 - Writing and preparing institutional review reports for standard I and II NCATE 1/7/2012-5/10/2012.</t>
  </si>
  <si>
    <t>1) 30EDBALL (KSU Foundation) - Attend BCOE create your own online course workshops 9/2/2011-12/12/2011. 2) 1046212 - Online development of EDUC 7725 1/9/2012-4/30/2012. 3) 1046212 - Writing and preparing institutional review reports for standard I and II NCATE 1/7/2012-5/10/2012.</t>
  </si>
  <si>
    <t>Guglielmi, Luc</t>
  </si>
  <si>
    <t>1) 1002030 - Promoting study abroad programs, increasing collaborations between the different centers hosting in IGI and CHSS, reviewing proposals for the Global Learning faculty award, promoting faculty and students into international exchange 10/2011-4/2012.</t>
  </si>
  <si>
    <t>1) 1057409 - Actual online course fee for Fall 2011 8/17-12/12/2011. (Calculated on 10/13/2011 after last day to withdraw without penalty) 2) 1057409 - Estimated online course fee for Spring 2012 1/7-5/10/2012 (ECON 2300/W01). 3) 1044208 - Serve as Assurance of Learning Director for the Coles College of Business 1/1/2012-5/1/2012.</t>
  </si>
  <si>
    <t>Burton, Flavia</t>
  </si>
  <si>
    <t>1) 1004030 - SPLOST Forecast for Cobb County 1/1/2012-2/1/2012.</t>
  </si>
  <si>
    <t>Kinnick, Katherine</t>
  </si>
  <si>
    <t>1) 1050222 - Advising and other activities associated with Dual Enrollment Honors Program at times outside of the normal work schedule 2/1/2012-5/31/2012.</t>
  </si>
  <si>
    <t>Perez, Jorge</t>
  </si>
  <si>
    <t>PRES OFC</t>
  </si>
  <si>
    <t>1) 1056400 - Direction and implementation of Engaged KSU Project 1/1/2012-6/30/2012.</t>
  </si>
  <si>
    <t>1) 1003030 - Teaching additional course (ARED 3302) not planned for in FPA. 8/17/2011-12/12/2011. 2) 1003042 - Coordinate all COTA Distance Learning Course Delivery and serve as the COTA Distance Learning Liaison with the Distance Learning Center 8/6/2011-5/11/2012.</t>
  </si>
  <si>
    <t>1) 1044208 - Assurance of Learning Committee July 2010-June 2011. 2) 1004065 - Attend course development workshop &amp; QM certificate program Apr 2011-Oct 2011. 3) 1004035 - Intro to Capstone EMBA 1/7/2012; Intro to Capstone AT&amp;T 1/14/2012; Capstone Bebrief EMBA 1/28/2012; Managerial Economics I EMBA 1/29/2012; Managerial Economics II EMBA 1/29/2012; Capstone Debrief AT&amp;T 2/4/2012; Capstone Presentations EMBA 3/10/2012; Capstone Presentations AT&amp;T 3/17/2012; Business Unit Presentations EMBA 4/21/2012.</t>
  </si>
  <si>
    <t xml:space="preserve">1) 1046212 - BCOE Faculty Incentive Program: Grant Proposal Submission. Faculty member submitted a "Spencer Foundation Grant Proposal" for $34,629 and should receive $750 for writing and submitting the proposal submitted on 7/8/2011. </t>
  </si>
  <si>
    <t>1) 1046212 - Obtain QM certification through CETL, work on course development to meet Quality Matters criteria 9/2/2011-11/18/2011. 2) 2000380 - Serve as Lead Coach via contractual agreement with the Gwinnett County Public Schools Department of Staff Development October 2011 to June 2012. 3) 20381 KSURSF Provide training to Columbus Parks &amp; Recreation After-school employees 9/24/2011-10/29/2011.</t>
  </si>
  <si>
    <t>1) 1004045 - Guest lecture in the Coles Doctor of Business Administration program, DBA 9001 Micro Issues in Business, Cohort 3 11/13/2011.  2) 1004045 - Guest lecture in the Coles Doctor of Business Administration program, FIN 9650 Special Topics in Finance, Cohort 3 4/13/2012.</t>
  </si>
  <si>
    <t>8) 1004065 - Estimated amount to pay for online course (WMBA6070-A) for Spring 2012 1/7-4/30/2012. 9) 1004065 - Estimated amount to pay for online course (WMBA6070-B) for Spring 2012 1/7-4/30/2012. 10) 1004065 - Estimated amount to pay for online course (WMBA6110) for Spring 2012 1/7-4/30/2012. 11) 1004065 - Course Leader WMBA6110 2011-2012.</t>
  </si>
  <si>
    <t>1) 1004065 - Kenneth Stanley Teaching Award 8/17-12/5/2011. 2)1004065 -Course role lead in the WMBA program (WMBA6000). 3) Taught WMBA6000 8/17-12/5/2011. 4) 1004065 - Estimated amount to pay for teaching WMBA6000-A 1/7/2012-4/30/2012. 5) 1004065 - Estimated amount to pay for teaching WMBA6000-B 1/7/2012-4/30/2012. 6) 1004065 - Course leader WMBA6000 A 2011-2012.</t>
  </si>
  <si>
    <t>Dutcher, Cristen</t>
  </si>
  <si>
    <t>1) 1004065 - Attend 8-week course development workshop 4/2011-10/2011. 2) 1057409 - Estimated online course fee for Spring 2012 1/7-5/10/2012 (MGT 4199/W01) 3) 1002062 - Lead study abroad program for MBA students to Hungary and Vienna 3/2/2012-3/11/2012.</t>
  </si>
  <si>
    <t>1) 1004045 - Coles DBA Doctoral Committee Member - 1st supervisor for Coles DBA Cohort 1 student Vijay Patel 5/2/2011-10/31/2011. 2) 1004045 - Dissertation Committee Chair - 1st supervisor for Coles DBA Cohort 2 student Keith Ferguson 08/21/2011-05/11/2012. 3) 1004035 - Taught Using Decision Models to the EMBA 2013 cohort 2/19/2012. 4) 1004045 - Serve as dissertation reviewer for Cohort 1 student Jeananne Nicholls 2/6/2012-2/10/2012.</t>
  </si>
  <si>
    <t>1) 1004065 - Teaching WMBA6080 8/17/2011-12/5/2011. 2) 1004065 Teaching WMBA6080 8/17/2011-12/5/2011. 3) 2000107 - Teach a four hour CPEs for CPAs course on the topic of "XBRL &amp; USGAAP/SEC" 11/11/2011. 4) 1004042 - MBA Pre-requisite Modules 7/2011-4/2012. 5) 1004065 - Web AOL Coordinator 7/2011-6/2012.</t>
  </si>
  <si>
    <t>Kalamas, Maria</t>
  </si>
  <si>
    <t>1) 1004045 - Coles DBA Doctoral Committee Member 7/1/2011-12/31/2011.</t>
  </si>
  <si>
    <t>FY'12 9-MONTH BASE
SALARY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</si>
</sst>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
    <numFmt numFmtId="167" formatCode="&quot;$&quot;#,##0.0"/>
    <numFmt numFmtId="168" formatCode="&quot;Yes&quot;;&quot;Yes&quot;;&quot;No&quot;"/>
    <numFmt numFmtId="169" formatCode="&quot;True&quot;;&quot;True&quot;;&quot;False&quot;"/>
    <numFmt numFmtId="170" formatCode="&quot;On&quot;;&quot;On&quot;;&quot;Off&quot;"/>
    <numFmt numFmtId="171" formatCode="[$€-2]\ #,##0.00_);[Red]\([$€-2]\ #,##0.00\)"/>
  </numFmts>
  <fonts count="36">
    <font>
      <sz val="10"/>
      <name val="Arial"/>
      <family val="0"/>
    </font>
    <font>
      <u val="single"/>
      <sz val="10"/>
      <color indexed="12"/>
      <name val="Arial"/>
      <family val="2"/>
    </font>
    <font>
      <u val="single"/>
      <sz val="10"/>
      <color indexed="20"/>
      <name val="Arial"/>
      <family val="2"/>
    </font>
    <font>
      <b/>
      <sz val="15"/>
      <color indexed="56"/>
      <name val="Calibri"/>
      <family val="2"/>
    </font>
    <font>
      <b/>
      <sz val="11"/>
      <color indexed="56"/>
      <name val="Calibri"/>
      <family val="2"/>
    </font>
    <font>
      <b/>
      <sz val="18"/>
      <color indexed="56"/>
      <name val="Cambria"/>
      <family val="2"/>
    </font>
    <font>
      <b/>
      <sz val="9"/>
      <name val="Times New Roman"/>
      <family val="1"/>
    </font>
    <font>
      <sz val="9"/>
      <name val="Times New Roman"/>
      <family val="1"/>
    </font>
    <font>
      <b/>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26" fillId="24" borderId="1" applyNumberFormat="0" applyAlignment="0" applyProtection="0"/>
    <xf numFmtId="0" fontId="2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6" borderId="0" applyNumberFormat="0" applyBorder="0" applyAlignment="0" applyProtection="0"/>
    <xf numFmtId="0" fontId="3" fillId="0" borderId="3" applyNumberFormat="0" applyFill="0" applyAlignment="0" applyProtection="0"/>
    <xf numFmtId="0" fontId="16"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30" fillId="27" borderId="1" applyNumberFormat="0" applyAlignment="0" applyProtection="0"/>
    <xf numFmtId="0" fontId="31" fillId="0" borderId="6" applyNumberFormat="0" applyFill="0" applyAlignment="0" applyProtection="0"/>
    <xf numFmtId="0" fontId="32" fillId="28" borderId="0" applyNumberFormat="0" applyBorder="0" applyAlignment="0" applyProtection="0"/>
    <xf numFmtId="0" fontId="0" fillId="29" borderId="7" applyNumberFormat="0" applyFont="0" applyAlignment="0" applyProtection="0"/>
    <xf numFmtId="0" fontId="33" fillId="2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5">
    <xf numFmtId="0" fontId="0" fillId="0" borderId="0" xfId="0" applyAlignment="1">
      <alignment/>
    </xf>
    <xf numFmtId="0" fontId="7" fillId="0" borderId="0" xfId="0" applyFont="1" applyBorder="1" applyAlignment="1">
      <alignment/>
    </xf>
    <xf numFmtId="165" fontId="7" fillId="0" borderId="10" xfId="0" applyNumberFormat="1" applyFont="1" applyFill="1" applyBorder="1" applyAlignment="1">
      <alignment horizontal="left" wrapText="1"/>
    </xf>
    <xf numFmtId="164" fontId="7" fillId="0" borderId="10" xfId="0" applyNumberFormat="1" applyFont="1" applyFill="1" applyBorder="1" applyAlignment="1">
      <alignment horizontal="left"/>
    </xf>
    <xf numFmtId="164" fontId="7" fillId="0" borderId="10" xfId="0" applyNumberFormat="1" applyFont="1" applyFill="1" applyBorder="1" applyAlignment="1">
      <alignment horizontal="left" wrapText="1"/>
    </xf>
    <xf numFmtId="10" fontId="8" fillId="0" borderId="10" xfId="59" applyNumberFormat="1" applyFont="1" applyFill="1" applyBorder="1" applyAlignment="1">
      <alignment/>
    </xf>
    <xf numFmtId="0" fontId="7" fillId="0" borderId="0" xfId="0" applyFont="1" applyFill="1" applyBorder="1" applyAlignment="1">
      <alignment horizontal="left"/>
    </xf>
    <xf numFmtId="0" fontId="7" fillId="0" borderId="0" xfId="0" applyFont="1" applyBorder="1" applyAlignment="1">
      <alignment wrapText="1"/>
    </xf>
    <xf numFmtId="165" fontId="7" fillId="0" borderId="0" xfId="0" applyNumberFormat="1" applyFont="1" applyBorder="1" applyAlignment="1">
      <alignment horizontal="left" wrapText="1"/>
    </xf>
    <xf numFmtId="164" fontId="7" fillId="0" borderId="0" xfId="0" applyNumberFormat="1" applyFont="1" applyBorder="1" applyAlignment="1">
      <alignment horizontal="left"/>
    </xf>
    <xf numFmtId="0" fontId="7" fillId="0" borderId="10" xfId="0" applyFont="1" applyBorder="1" applyAlignment="1">
      <alignment wrapText="1"/>
    </xf>
    <xf numFmtId="165" fontId="7" fillId="0" borderId="10" xfId="0" applyNumberFormat="1" applyFont="1" applyBorder="1" applyAlignment="1">
      <alignment horizontal="left" wrapText="1"/>
    </xf>
    <xf numFmtId="164" fontId="7" fillId="0" borderId="10" xfId="0" applyNumberFormat="1" applyFont="1" applyBorder="1" applyAlignment="1">
      <alignment horizontal="left"/>
    </xf>
    <xf numFmtId="49" fontId="7" fillId="0" borderId="10" xfId="0" applyNumberFormat="1" applyFont="1" applyBorder="1" applyAlignment="1">
      <alignment vertical="top" wrapText="1"/>
    </xf>
    <xf numFmtId="49" fontId="7" fillId="0" borderId="0" xfId="0" applyNumberFormat="1" applyFont="1" applyBorder="1" applyAlignment="1">
      <alignment vertical="top" wrapText="1"/>
    </xf>
    <xf numFmtId="0" fontId="6" fillId="24" borderId="10" xfId="0" applyFont="1" applyFill="1" applyBorder="1" applyAlignment="1">
      <alignment horizontal="center" wrapText="1"/>
    </xf>
    <xf numFmtId="165" fontId="6" fillId="24" borderId="10" xfId="0" applyNumberFormat="1" applyFont="1" applyFill="1" applyBorder="1" applyAlignment="1">
      <alignment horizontal="left" wrapText="1"/>
    </xf>
    <xf numFmtId="164" fontId="6" fillId="24" borderId="10" xfId="0" applyNumberFormat="1" applyFont="1" applyFill="1" applyBorder="1" applyAlignment="1">
      <alignment horizontal="left" wrapText="1"/>
    </xf>
    <xf numFmtId="164" fontId="6" fillId="24" borderId="10" xfId="0" applyNumberFormat="1" applyFont="1" applyFill="1" applyBorder="1" applyAlignment="1">
      <alignment horizontal="center" wrapText="1"/>
    </xf>
    <xf numFmtId="49" fontId="6" fillId="24" borderId="10" xfId="0" applyNumberFormat="1" applyFont="1" applyFill="1" applyBorder="1" applyAlignment="1">
      <alignment horizontal="center" vertical="top" wrapText="1"/>
    </xf>
    <xf numFmtId="0" fontId="7" fillId="0" borderId="10" xfId="0" applyFont="1" applyFill="1" applyBorder="1" applyAlignment="1">
      <alignment horizontal="left" wrapText="1"/>
    </xf>
    <xf numFmtId="49" fontId="7" fillId="0" borderId="10" xfId="0" applyNumberFormat="1" applyFont="1" applyFill="1" applyBorder="1" applyAlignment="1">
      <alignment horizontal="left" vertical="top" wrapText="1"/>
    </xf>
    <xf numFmtId="0" fontId="7" fillId="0" borderId="10" xfId="0" applyFont="1" applyFill="1" applyBorder="1" applyAlignment="1">
      <alignment wrapText="1"/>
    </xf>
    <xf numFmtId="49" fontId="7" fillId="0" borderId="10" xfId="0" applyNumberFormat="1" applyFont="1" applyFill="1" applyBorder="1" applyAlignment="1">
      <alignment vertical="top" wrapText="1"/>
    </xf>
    <xf numFmtId="0" fontId="7"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0"/>
  <sheetViews>
    <sheetView tabSelected="1" view="pageLayout" workbookViewId="0" topLeftCell="A1">
      <selection activeCell="C2" sqref="C2"/>
    </sheetView>
  </sheetViews>
  <sheetFormatPr defaultColWidth="8.8515625" defaultRowHeight="12.75"/>
  <cols>
    <col min="1" max="1" width="15.140625" style="7" customWidth="1"/>
    <col min="2" max="2" width="9.57421875" style="7" customWidth="1"/>
    <col min="3" max="3" width="8.421875" style="8" bestFit="1" customWidth="1"/>
    <col min="4" max="4" width="9.28125" style="9" bestFit="1" customWidth="1"/>
    <col min="5" max="5" width="8.7109375" style="9" bestFit="1" customWidth="1"/>
    <col min="6" max="6" width="8.8515625" style="9" bestFit="1" customWidth="1"/>
    <col min="7" max="7" width="8.421875" style="9" bestFit="1" customWidth="1"/>
    <col min="8" max="8" width="7.8515625" style="9" bestFit="1" customWidth="1"/>
    <col min="9" max="10" width="8.7109375" style="9" bestFit="1" customWidth="1"/>
    <col min="11" max="14" width="7.8515625" style="9" bestFit="1" customWidth="1"/>
    <col min="15" max="15" width="7.8515625" style="9" customWidth="1"/>
    <col min="16" max="16" width="8.7109375" style="9" bestFit="1" customWidth="1"/>
    <col min="17" max="17" width="6.421875" style="1" bestFit="1" customWidth="1"/>
    <col min="18" max="18" width="14.140625" style="14" customWidth="1"/>
    <col min="19" max="16384" width="8.8515625" style="1" customWidth="1"/>
  </cols>
  <sheetData>
    <row r="1" spans="1:18" ht="48">
      <c r="A1" s="15" t="s">
        <v>0</v>
      </c>
      <c r="B1" s="15" t="s">
        <v>13</v>
      </c>
      <c r="C1" s="16" t="s">
        <v>611</v>
      </c>
      <c r="D1" s="17" t="s">
        <v>1</v>
      </c>
      <c r="E1" s="17" t="s">
        <v>2</v>
      </c>
      <c r="F1" s="17" t="s">
        <v>3</v>
      </c>
      <c r="G1" s="17" t="s">
        <v>4</v>
      </c>
      <c r="H1" s="17" t="s">
        <v>5</v>
      </c>
      <c r="I1" s="17" t="s">
        <v>6</v>
      </c>
      <c r="J1" s="17" t="s">
        <v>7</v>
      </c>
      <c r="K1" s="17" t="s">
        <v>8</v>
      </c>
      <c r="L1" s="17" t="s">
        <v>9</v>
      </c>
      <c r="M1" s="17" t="s">
        <v>10</v>
      </c>
      <c r="N1" s="17" t="s">
        <v>11</v>
      </c>
      <c r="O1" s="17" t="s">
        <v>15</v>
      </c>
      <c r="P1" s="17" t="s">
        <v>14</v>
      </c>
      <c r="Q1" s="18" t="s">
        <v>16</v>
      </c>
      <c r="R1" s="19" t="s">
        <v>12</v>
      </c>
    </row>
    <row r="2" spans="1:18" s="6" customFormat="1" ht="192">
      <c r="A2" s="20" t="s">
        <v>25</v>
      </c>
      <c r="B2" s="20" t="s">
        <v>26</v>
      </c>
      <c r="C2" s="2">
        <v>72208</v>
      </c>
      <c r="D2" s="4">
        <v>1860</v>
      </c>
      <c r="E2" s="4">
        <v>3000</v>
      </c>
      <c r="F2" s="4"/>
      <c r="G2" s="4"/>
      <c r="H2" s="4"/>
      <c r="I2" s="4"/>
      <c r="J2" s="4"/>
      <c r="K2" s="4"/>
      <c r="L2" s="4"/>
      <c r="M2" s="4"/>
      <c r="N2" s="4"/>
      <c r="O2" s="4"/>
      <c r="P2" s="3">
        <f>SUM(D2:O2)</f>
        <v>4860</v>
      </c>
      <c r="Q2" s="5">
        <f>SUM(P2/C2)</f>
        <v>0.06730556171061378</v>
      </c>
      <c r="R2" s="21" t="s">
        <v>140</v>
      </c>
    </row>
    <row r="3" spans="1:18" s="6" customFormat="1" ht="336">
      <c r="A3" s="20" t="s">
        <v>168</v>
      </c>
      <c r="B3" s="20" t="s">
        <v>105</v>
      </c>
      <c r="C3" s="2">
        <v>142801</v>
      </c>
      <c r="D3" s="4">
        <v>3213.02</v>
      </c>
      <c r="E3" s="4">
        <v>4254.03</v>
      </c>
      <c r="F3" s="4">
        <v>1428.01</v>
      </c>
      <c r="G3" s="4"/>
      <c r="H3" s="4"/>
      <c r="I3" s="4"/>
      <c r="J3" s="4"/>
      <c r="K3" s="4"/>
      <c r="L3" s="4"/>
      <c r="M3" s="4"/>
      <c r="N3" s="4"/>
      <c r="O3" s="4"/>
      <c r="P3" s="3">
        <f aca="true" t="shared" si="0" ref="P3:P11">SUM(D3:O3)</f>
        <v>8895.06</v>
      </c>
      <c r="Q3" s="5">
        <f>SUM(P3/C3)</f>
        <v>0.06228989993067275</v>
      </c>
      <c r="R3" s="21" t="s">
        <v>325</v>
      </c>
    </row>
    <row r="4" spans="1:18" s="6" customFormat="1" ht="396">
      <c r="A4" s="20" t="s">
        <v>124</v>
      </c>
      <c r="B4" s="20" t="s">
        <v>28</v>
      </c>
      <c r="C4" s="2">
        <v>52273</v>
      </c>
      <c r="D4" s="4">
        <v>450</v>
      </c>
      <c r="E4" s="4">
        <v>2500</v>
      </c>
      <c r="F4" s="4"/>
      <c r="G4" s="4"/>
      <c r="H4" s="4"/>
      <c r="I4" s="4"/>
      <c r="J4" s="4"/>
      <c r="K4" s="4"/>
      <c r="L4" s="4"/>
      <c r="M4" s="4"/>
      <c r="N4" s="4"/>
      <c r="O4" s="4"/>
      <c r="P4" s="3">
        <f t="shared" si="0"/>
        <v>2950</v>
      </c>
      <c r="Q4" s="5">
        <f aca="true" t="shared" si="1" ref="Q4:Q29">SUM(P4/C4)</f>
        <v>0.05643448816788782</v>
      </c>
      <c r="R4" s="21" t="s">
        <v>163</v>
      </c>
    </row>
    <row r="5" spans="1:18" s="6" customFormat="1" ht="216">
      <c r="A5" s="20" t="s">
        <v>202</v>
      </c>
      <c r="B5" s="20" t="s">
        <v>37</v>
      </c>
      <c r="C5" s="2">
        <v>72284</v>
      </c>
      <c r="D5" s="4">
        <v>1000</v>
      </c>
      <c r="E5" s="4">
        <v>400</v>
      </c>
      <c r="F5" s="4"/>
      <c r="G5" s="4"/>
      <c r="H5" s="4"/>
      <c r="I5" s="4"/>
      <c r="J5" s="4"/>
      <c r="K5" s="4"/>
      <c r="L5" s="4"/>
      <c r="M5" s="4"/>
      <c r="N5" s="4"/>
      <c r="O5" s="4"/>
      <c r="P5" s="3">
        <f>SUM(D5:O5)</f>
        <v>1400</v>
      </c>
      <c r="Q5" s="5">
        <f>SUM(P5/C5)</f>
        <v>0.019368048254108792</v>
      </c>
      <c r="R5" s="21" t="s">
        <v>516</v>
      </c>
    </row>
    <row r="6" spans="1:18" s="6" customFormat="1" ht="192">
      <c r="A6" s="20" t="s">
        <v>99</v>
      </c>
      <c r="B6" s="20" t="s">
        <v>100</v>
      </c>
      <c r="C6" s="2">
        <v>58369</v>
      </c>
      <c r="D6" s="4">
        <v>5952</v>
      </c>
      <c r="E6" s="4">
        <v>5000</v>
      </c>
      <c r="F6" s="4"/>
      <c r="G6" s="4"/>
      <c r="H6" s="4"/>
      <c r="I6" s="4"/>
      <c r="J6" s="4"/>
      <c r="K6" s="4"/>
      <c r="L6" s="4"/>
      <c r="M6" s="4"/>
      <c r="N6" s="4"/>
      <c r="O6" s="4"/>
      <c r="P6" s="3">
        <f t="shared" si="0"/>
        <v>10952</v>
      </c>
      <c r="Q6" s="5">
        <f t="shared" si="1"/>
        <v>0.1876338467337114</v>
      </c>
      <c r="R6" s="21" t="s">
        <v>123</v>
      </c>
    </row>
    <row r="7" spans="1:18" s="6" customFormat="1" ht="276">
      <c r="A7" s="20" t="s">
        <v>203</v>
      </c>
      <c r="B7" s="20" t="s">
        <v>101</v>
      </c>
      <c r="C7" s="2">
        <v>78860</v>
      </c>
      <c r="D7" s="4">
        <v>3050</v>
      </c>
      <c r="E7" s="4">
        <v>150</v>
      </c>
      <c r="F7" s="4">
        <v>3700</v>
      </c>
      <c r="G7" s="4"/>
      <c r="H7" s="4"/>
      <c r="I7" s="4"/>
      <c r="J7" s="4"/>
      <c r="K7" s="4"/>
      <c r="L7" s="4"/>
      <c r="M7" s="4"/>
      <c r="N7" s="4"/>
      <c r="O7" s="4"/>
      <c r="P7" s="3">
        <f t="shared" si="0"/>
        <v>6900</v>
      </c>
      <c r="Q7" s="5">
        <f>SUM(P7/C7)</f>
        <v>0.08749682982500634</v>
      </c>
      <c r="R7" s="21" t="s">
        <v>517</v>
      </c>
    </row>
    <row r="8" spans="1:18" s="6" customFormat="1" ht="204">
      <c r="A8" s="20" t="s">
        <v>198</v>
      </c>
      <c r="B8" s="20" t="s">
        <v>41</v>
      </c>
      <c r="C8" s="2">
        <v>42000</v>
      </c>
      <c r="D8" s="4">
        <v>8000</v>
      </c>
      <c r="E8" s="4"/>
      <c r="F8" s="4"/>
      <c r="G8" s="4"/>
      <c r="H8" s="4"/>
      <c r="I8" s="4"/>
      <c r="J8" s="4"/>
      <c r="K8" s="4"/>
      <c r="L8" s="4"/>
      <c r="M8" s="4"/>
      <c r="N8" s="4"/>
      <c r="O8" s="4"/>
      <c r="P8" s="3">
        <f t="shared" si="0"/>
        <v>8000</v>
      </c>
      <c r="Q8" s="5">
        <f>SUM(P8/C8)</f>
        <v>0.19047619047619047</v>
      </c>
      <c r="R8" s="21" t="s">
        <v>199</v>
      </c>
    </row>
    <row r="9" spans="1:18" s="6" customFormat="1" ht="288">
      <c r="A9" s="20" t="s">
        <v>334</v>
      </c>
      <c r="B9" s="20" t="s">
        <v>101</v>
      </c>
      <c r="C9" s="2">
        <v>106461</v>
      </c>
      <c r="D9" s="4">
        <v>5952</v>
      </c>
      <c r="E9" s="4">
        <v>400</v>
      </c>
      <c r="F9" s="4">
        <v>11256</v>
      </c>
      <c r="G9" s="4"/>
      <c r="H9" s="4"/>
      <c r="I9" s="4"/>
      <c r="J9" s="4"/>
      <c r="K9" s="4"/>
      <c r="L9" s="4"/>
      <c r="M9" s="4"/>
      <c r="N9" s="4"/>
      <c r="O9" s="4"/>
      <c r="P9" s="3">
        <f t="shared" si="0"/>
        <v>17608</v>
      </c>
      <c r="Q9" s="5">
        <f t="shared" si="1"/>
        <v>0.16539390011365665</v>
      </c>
      <c r="R9" s="21" t="s">
        <v>426</v>
      </c>
    </row>
    <row r="10" spans="1:18" s="6" customFormat="1" ht="96">
      <c r="A10" s="20" t="s">
        <v>302</v>
      </c>
      <c r="B10" s="20" t="s">
        <v>147</v>
      </c>
      <c r="C10" s="2">
        <v>57000</v>
      </c>
      <c r="D10" s="4">
        <v>3000</v>
      </c>
      <c r="E10" s="4"/>
      <c r="F10" s="4"/>
      <c r="G10" s="4"/>
      <c r="H10" s="4"/>
      <c r="I10" s="4"/>
      <c r="J10" s="4"/>
      <c r="K10" s="4"/>
      <c r="L10" s="4"/>
      <c r="M10" s="4"/>
      <c r="N10" s="4"/>
      <c r="O10" s="4"/>
      <c r="P10" s="3">
        <f t="shared" si="0"/>
        <v>3000</v>
      </c>
      <c r="Q10" s="5">
        <f>SUM(P10/C10)</f>
        <v>0.05263157894736842</v>
      </c>
      <c r="R10" s="21" t="s">
        <v>293</v>
      </c>
    </row>
    <row r="11" spans="1:18" s="6" customFormat="1" ht="120">
      <c r="A11" s="20" t="s">
        <v>366</v>
      </c>
      <c r="B11" s="20" t="s">
        <v>18</v>
      </c>
      <c r="C11" s="2">
        <v>95000</v>
      </c>
      <c r="D11" s="4">
        <v>1250</v>
      </c>
      <c r="E11" s="4"/>
      <c r="F11" s="4"/>
      <c r="G11" s="4"/>
      <c r="H11" s="4"/>
      <c r="I11" s="4"/>
      <c r="J11" s="4"/>
      <c r="K11" s="4"/>
      <c r="L11" s="4"/>
      <c r="M11" s="4"/>
      <c r="N11" s="4"/>
      <c r="O11" s="4"/>
      <c r="P11" s="3">
        <f t="shared" si="0"/>
        <v>1250</v>
      </c>
      <c r="Q11" s="5">
        <f>SUM(P11/C11)</f>
        <v>0.013157894736842105</v>
      </c>
      <c r="R11" s="21" t="s">
        <v>367</v>
      </c>
    </row>
    <row r="12" spans="1:18" s="6" customFormat="1" ht="72">
      <c r="A12" s="20" t="s">
        <v>82</v>
      </c>
      <c r="B12" s="20" t="s">
        <v>57</v>
      </c>
      <c r="C12" s="2">
        <v>66182</v>
      </c>
      <c r="D12" s="4">
        <v>4000</v>
      </c>
      <c r="E12" s="4"/>
      <c r="F12" s="4"/>
      <c r="G12" s="4"/>
      <c r="H12" s="4"/>
      <c r="I12" s="4"/>
      <c r="J12" s="4"/>
      <c r="K12" s="4"/>
      <c r="L12" s="4"/>
      <c r="M12" s="4"/>
      <c r="N12" s="4"/>
      <c r="O12" s="4"/>
      <c r="P12" s="3">
        <f aca="true" t="shared" si="2" ref="P12:P88">SUM(D12:O12)</f>
        <v>4000</v>
      </c>
      <c r="Q12" s="5">
        <f t="shared" si="1"/>
        <v>0.06043939439726814</v>
      </c>
      <c r="R12" s="21" t="s">
        <v>83</v>
      </c>
    </row>
    <row r="13" spans="1:18" s="6" customFormat="1" ht="72">
      <c r="A13" s="20" t="s">
        <v>128</v>
      </c>
      <c r="B13" s="20" t="s">
        <v>57</v>
      </c>
      <c r="C13" s="2">
        <v>56516</v>
      </c>
      <c r="D13" s="4">
        <v>7000</v>
      </c>
      <c r="E13" s="4"/>
      <c r="F13" s="4"/>
      <c r="G13" s="4"/>
      <c r="H13" s="4"/>
      <c r="I13" s="4"/>
      <c r="J13" s="4"/>
      <c r="K13" s="4"/>
      <c r="L13" s="4"/>
      <c r="M13" s="4"/>
      <c r="N13" s="4"/>
      <c r="O13" s="4"/>
      <c r="P13" s="3">
        <f t="shared" si="2"/>
        <v>7000</v>
      </c>
      <c r="Q13" s="5">
        <f t="shared" si="1"/>
        <v>0.12385873027107368</v>
      </c>
      <c r="R13" s="21" t="s">
        <v>129</v>
      </c>
    </row>
    <row r="14" spans="1:18" s="6" customFormat="1" ht="228">
      <c r="A14" s="20" t="s">
        <v>76</v>
      </c>
      <c r="B14" s="20" t="s">
        <v>57</v>
      </c>
      <c r="C14" s="2">
        <v>55157</v>
      </c>
      <c r="D14" s="4">
        <v>4000</v>
      </c>
      <c r="E14" s="4">
        <v>500</v>
      </c>
      <c r="F14" s="4"/>
      <c r="G14" s="4"/>
      <c r="H14" s="4"/>
      <c r="I14" s="4"/>
      <c r="J14" s="4"/>
      <c r="K14" s="4"/>
      <c r="L14" s="4"/>
      <c r="M14" s="4"/>
      <c r="N14" s="4"/>
      <c r="O14" s="4"/>
      <c r="P14" s="3">
        <f t="shared" si="2"/>
        <v>4500</v>
      </c>
      <c r="Q14" s="5">
        <f t="shared" si="1"/>
        <v>0.08158529289120148</v>
      </c>
      <c r="R14" s="21" t="s">
        <v>445</v>
      </c>
    </row>
    <row r="15" spans="1:18" s="6" customFormat="1" ht="276">
      <c r="A15" s="20" t="s">
        <v>204</v>
      </c>
      <c r="B15" s="20" t="s">
        <v>105</v>
      </c>
      <c r="C15" s="2">
        <v>92944</v>
      </c>
      <c r="D15" s="4">
        <v>1050</v>
      </c>
      <c r="E15" s="4">
        <v>2100</v>
      </c>
      <c r="F15" s="4">
        <v>9294</v>
      </c>
      <c r="G15" s="4"/>
      <c r="H15" s="4"/>
      <c r="I15" s="4"/>
      <c r="J15" s="4"/>
      <c r="K15" s="4"/>
      <c r="L15" s="4"/>
      <c r="M15" s="4"/>
      <c r="N15" s="4"/>
      <c r="O15" s="4"/>
      <c r="P15" s="3">
        <f t="shared" si="2"/>
        <v>12444</v>
      </c>
      <c r="Q15" s="5">
        <f t="shared" si="1"/>
        <v>0.13388707178516096</v>
      </c>
      <c r="R15" s="21" t="s">
        <v>590</v>
      </c>
    </row>
    <row r="16" spans="1:18" s="6" customFormat="1" ht="120">
      <c r="A16" s="20" t="s">
        <v>186</v>
      </c>
      <c r="B16" s="20" t="s">
        <v>101</v>
      </c>
      <c r="C16" s="2">
        <v>81431</v>
      </c>
      <c r="D16" s="4">
        <v>8143.1</v>
      </c>
      <c r="E16" s="4">
        <v>1050</v>
      </c>
      <c r="F16" s="4"/>
      <c r="G16" s="4"/>
      <c r="H16" s="4"/>
      <c r="I16" s="4"/>
      <c r="J16" s="4"/>
      <c r="K16" s="4"/>
      <c r="L16" s="4"/>
      <c r="M16" s="4"/>
      <c r="N16" s="4"/>
      <c r="O16" s="4"/>
      <c r="P16" s="3">
        <f t="shared" si="2"/>
        <v>9193.1</v>
      </c>
      <c r="Q16" s="5">
        <f t="shared" si="1"/>
        <v>0.11289435227370412</v>
      </c>
      <c r="R16" s="21" t="s">
        <v>291</v>
      </c>
    </row>
    <row r="17" spans="1:18" s="6" customFormat="1" ht="72">
      <c r="A17" s="20" t="s">
        <v>339</v>
      </c>
      <c r="B17" s="20" t="s">
        <v>28</v>
      </c>
      <c r="C17" s="2">
        <v>50641</v>
      </c>
      <c r="D17" s="4">
        <v>300</v>
      </c>
      <c r="E17" s="4"/>
      <c r="F17" s="4"/>
      <c r="G17" s="4"/>
      <c r="H17" s="4"/>
      <c r="I17" s="4"/>
      <c r="J17" s="4"/>
      <c r="K17" s="4"/>
      <c r="L17" s="4"/>
      <c r="M17" s="4"/>
      <c r="N17" s="4"/>
      <c r="O17" s="4"/>
      <c r="P17" s="3">
        <f>SUM(D17:O17)</f>
        <v>300</v>
      </c>
      <c r="Q17" s="5">
        <f>SUM(P17/C17)</f>
        <v>0.005924053632432219</v>
      </c>
      <c r="R17" s="21" t="s">
        <v>340</v>
      </c>
    </row>
    <row r="18" spans="1:18" s="6" customFormat="1" ht="264">
      <c r="A18" s="20" t="s">
        <v>288</v>
      </c>
      <c r="B18" s="20" t="s">
        <v>105</v>
      </c>
      <c r="C18" s="2">
        <v>89653</v>
      </c>
      <c r="D18" s="4">
        <v>7471.1</v>
      </c>
      <c r="E18" s="4"/>
      <c r="F18" s="4"/>
      <c r="G18" s="4"/>
      <c r="H18" s="4"/>
      <c r="I18" s="4"/>
      <c r="J18" s="4"/>
      <c r="K18" s="4"/>
      <c r="L18" s="4"/>
      <c r="M18" s="4"/>
      <c r="N18" s="4"/>
      <c r="O18" s="4"/>
      <c r="P18" s="3">
        <f t="shared" si="2"/>
        <v>7471.1</v>
      </c>
      <c r="Q18" s="5">
        <f t="shared" si="1"/>
        <v>0.08333351923527378</v>
      </c>
      <c r="R18" s="21" t="s">
        <v>289</v>
      </c>
    </row>
    <row r="19" spans="1:18" s="6" customFormat="1" ht="300">
      <c r="A19" s="20" t="s">
        <v>121</v>
      </c>
      <c r="B19" s="20" t="s">
        <v>75</v>
      </c>
      <c r="C19" s="2">
        <v>42000</v>
      </c>
      <c r="D19" s="4">
        <v>3750</v>
      </c>
      <c r="E19" s="4">
        <v>1250</v>
      </c>
      <c r="F19" s="4">
        <v>3500</v>
      </c>
      <c r="G19" s="4"/>
      <c r="H19" s="4"/>
      <c r="I19" s="4"/>
      <c r="J19" s="4"/>
      <c r="K19" s="4"/>
      <c r="L19" s="4"/>
      <c r="M19" s="4"/>
      <c r="N19" s="4"/>
      <c r="O19" s="4"/>
      <c r="P19" s="3">
        <f>SUM(D19:O19)</f>
        <v>8500</v>
      </c>
      <c r="Q19" s="5">
        <f>SUM(P19/C19)</f>
        <v>0.20238095238095238</v>
      </c>
      <c r="R19" s="21" t="s">
        <v>518</v>
      </c>
    </row>
    <row r="20" spans="1:18" s="6" customFormat="1" ht="96">
      <c r="A20" s="20" t="s">
        <v>297</v>
      </c>
      <c r="B20" s="20" t="s">
        <v>147</v>
      </c>
      <c r="C20" s="2">
        <v>41000</v>
      </c>
      <c r="D20" s="4">
        <v>3000</v>
      </c>
      <c r="E20" s="4"/>
      <c r="F20" s="4"/>
      <c r="G20" s="4"/>
      <c r="H20" s="4"/>
      <c r="I20" s="4"/>
      <c r="J20" s="4"/>
      <c r="K20" s="4"/>
      <c r="L20" s="4"/>
      <c r="M20" s="4"/>
      <c r="N20" s="4"/>
      <c r="O20" s="4"/>
      <c r="P20" s="3">
        <f t="shared" si="2"/>
        <v>3000</v>
      </c>
      <c r="Q20" s="5">
        <f t="shared" si="1"/>
        <v>0.07317073170731707</v>
      </c>
      <c r="R20" s="21" t="s">
        <v>293</v>
      </c>
    </row>
    <row r="21" spans="1:18" s="6" customFormat="1" ht="396">
      <c r="A21" s="20" t="s">
        <v>296</v>
      </c>
      <c r="B21" s="20" t="s">
        <v>147</v>
      </c>
      <c r="C21" s="2">
        <v>54000</v>
      </c>
      <c r="D21" s="4">
        <v>3000</v>
      </c>
      <c r="E21" s="4">
        <v>375</v>
      </c>
      <c r="F21" s="4">
        <v>1100</v>
      </c>
      <c r="G21" s="4">
        <v>500</v>
      </c>
      <c r="H21" s="4"/>
      <c r="I21" s="4"/>
      <c r="J21" s="4"/>
      <c r="K21" s="4"/>
      <c r="L21" s="4"/>
      <c r="M21" s="4"/>
      <c r="N21" s="4"/>
      <c r="O21" s="4"/>
      <c r="P21" s="3">
        <f>SUM(D21:O21)</f>
        <v>4975</v>
      </c>
      <c r="Q21" s="5">
        <f>SUM(P21/C21)</f>
        <v>0.09212962962962963</v>
      </c>
      <c r="R21" s="21" t="s">
        <v>456</v>
      </c>
    </row>
    <row r="22" spans="1:18" s="6" customFormat="1" ht="300">
      <c r="A22" s="20" t="s">
        <v>205</v>
      </c>
      <c r="B22" s="20" t="s">
        <v>193</v>
      </c>
      <c r="C22" s="2">
        <v>54000</v>
      </c>
      <c r="D22" s="4">
        <v>2500</v>
      </c>
      <c r="E22" s="4">
        <v>5400</v>
      </c>
      <c r="F22" s="4">
        <v>2800</v>
      </c>
      <c r="G22" s="4"/>
      <c r="H22" s="4"/>
      <c r="I22" s="4"/>
      <c r="J22" s="4"/>
      <c r="K22" s="4"/>
      <c r="L22" s="4"/>
      <c r="M22" s="4"/>
      <c r="N22" s="4"/>
      <c r="O22" s="4"/>
      <c r="P22" s="3">
        <f>SUM(D22:O22)</f>
        <v>10700</v>
      </c>
      <c r="Q22" s="5">
        <f>SUM(P22/C22)</f>
        <v>0.19814814814814816</v>
      </c>
      <c r="R22" s="21" t="s">
        <v>519</v>
      </c>
    </row>
    <row r="23" spans="1:18" s="6" customFormat="1" ht="228">
      <c r="A23" s="20" t="s">
        <v>206</v>
      </c>
      <c r="B23" s="20" t="s">
        <v>185</v>
      </c>
      <c r="C23" s="2">
        <v>60000</v>
      </c>
      <c r="D23" s="4">
        <v>5050</v>
      </c>
      <c r="E23" s="4">
        <v>6700</v>
      </c>
      <c r="F23" s="4"/>
      <c r="G23" s="4"/>
      <c r="H23" s="4"/>
      <c r="I23" s="4"/>
      <c r="J23" s="4"/>
      <c r="K23" s="4"/>
      <c r="L23" s="4"/>
      <c r="M23" s="4"/>
      <c r="N23" s="4"/>
      <c r="O23" s="4"/>
      <c r="P23" s="3">
        <f>SUM(D23:O23)</f>
        <v>11750</v>
      </c>
      <c r="Q23" s="5">
        <f>SUM(P23/C23)</f>
        <v>0.19583333333333333</v>
      </c>
      <c r="R23" s="21" t="s">
        <v>520</v>
      </c>
    </row>
    <row r="24" spans="1:18" s="6" customFormat="1" ht="48">
      <c r="A24" s="20" t="s">
        <v>117</v>
      </c>
      <c r="B24" s="20" t="s">
        <v>21</v>
      </c>
      <c r="C24" s="2">
        <v>59093</v>
      </c>
      <c r="D24" s="4">
        <v>5000</v>
      </c>
      <c r="E24" s="4"/>
      <c r="F24" s="4"/>
      <c r="G24" s="4"/>
      <c r="H24" s="4"/>
      <c r="I24" s="4"/>
      <c r="J24" s="4"/>
      <c r="K24" s="4"/>
      <c r="L24" s="4"/>
      <c r="M24" s="4"/>
      <c r="N24" s="4"/>
      <c r="O24" s="4"/>
      <c r="P24" s="3">
        <f t="shared" si="2"/>
        <v>5000</v>
      </c>
      <c r="Q24" s="5">
        <f t="shared" si="1"/>
        <v>0.0846123906384851</v>
      </c>
      <c r="R24" s="21" t="s">
        <v>118</v>
      </c>
    </row>
    <row r="25" spans="1:18" s="6" customFormat="1" ht="120">
      <c r="A25" s="20" t="s">
        <v>457</v>
      </c>
      <c r="B25" s="20" t="s">
        <v>458</v>
      </c>
      <c r="C25" s="2">
        <v>61969</v>
      </c>
      <c r="D25" s="4">
        <v>3000</v>
      </c>
      <c r="E25" s="4"/>
      <c r="F25" s="4"/>
      <c r="G25" s="4"/>
      <c r="H25" s="4"/>
      <c r="I25" s="4"/>
      <c r="J25" s="4"/>
      <c r="K25" s="4"/>
      <c r="L25" s="4"/>
      <c r="M25" s="4"/>
      <c r="N25" s="4"/>
      <c r="O25" s="4"/>
      <c r="P25" s="3">
        <f t="shared" si="2"/>
        <v>3000</v>
      </c>
      <c r="Q25" s="5">
        <f t="shared" si="1"/>
        <v>0.04841130242540625</v>
      </c>
      <c r="R25" s="21" t="s">
        <v>459</v>
      </c>
    </row>
    <row r="26" spans="1:18" s="6" customFormat="1" ht="72">
      <c r="A26" s="20" t="s">
        <v>470</v>
      </c>
      <c r="B26" s="20" t="s">
        <v>22</v>
      </c>
      <c r="C26" s="2">
        <v>51643</v>
      </c>
      <c r="D26" s="4">
        <v>1050</v>
      </c>
      <c r="E26" s="4"/>
      <c r="F26" s="4"/>
      <c r="G26" s="4"/>
      <c r="H26" s="4"/>
      <c r="I26" s="4"/>
      <c r="J26" s="4"/>
      <c r="K26" s="4"/>
      <c r="L26" s="4"/>
      <c r="M26" s="4"/>
      <c r="N26" s="4"/>
      <c r="O26" s="4"/>
      <c r="P26" s="3">
        <f t="shared" si="2"/>
        <v>1050</v>
      </c>
      <c r="Q26" s="5">
        <f t="shared" si="1"/>
        <v>0.02033189396433205</v>
      </c>
      <c r="R26" s="21" t="s">
        <v>521</v>
      </c>
    </row>
    <row r="27" spans="1:18" s="6" customFormat="1" ht="84">
      <c r="A27" s="20" t="s">
        <v>433</v>
      </c>
      <c r="B27" s="20" t="s">
        <v>249</v>
      </c>
      <c r="C27" s="2">
        <v>50045</v>
      </c>
      <c r="D27" s="4">
        <v>350</v>
      </c>
      <c r="E27" s="4"/>
      <c r="F27" s="4"/>
      <c r="G27" s="4"/>
      <c r="H27" s="4"/>
      <c r="I27" s="4"/>
      <c r="J27" s="4"/>
      <c r="K27" s="4"/>
      <c r="L27" s="4"/>
      <c r="M27" s="4"/>
      <c r="N27" s="4"/>
      <c r="O27" s="4"/>
      <c r="P27" s="3">
        <f t="shared" si="2"/>
        <v>350</v>
      </c>
      <c r="Q27" s="5">
        <f t="shared" si="1"/>
        <v>0.006993705664901589</v>
      </c>
      <c r="R27" s="21" t="s">
        <v>434</v>
      </c>
    </row>
    <row r="28" spans="1:18" s="6" customFormat="1" ht="132">
      <c r="A28" s="20" t="s">
        <v>373</v>
      </c>
      <c r="B28" s="20" t="s">
        <v>37</v>
      </c>
      <c r="C28" s="2">
        <v>72076</v>
      </c>
      <c r="D28" s="4">
        <v>300</v>
      </c>
      <c r="E28" s="4"/>
      <c r="F28" s="4"/>
      <c r="G28" s="4"/>
      <c r="H28" s="4"/>
      <c r="I28" s="4"/>
      <c r="J28" s="4"/>
      <c r="K28" s="4"/>
      <c r="L28" s="4"/>
      <c r="M28" s="4"/>
      <c r="N28" s="4"/>
      <c r="O28" s="4"/>
      <c r="P28" s="3">
        <f t="shared" si="2"/>
        <v>300</v>
      </c>
      <c r="Q28" s="5">
        <f t="shared" si="1"/>
        <v>0.004162273156112992</v>
      </c>
      <c r="R28" s="21" t="s">
        <v>374</v>
      </c>
    </row>
    <row r="29" spans="1:18" s="6" customFormat="1" ht="144">
      <c r="A29" s="20" t="s">
        <v>341</v>
      </c>
      <c r="B29" s="20" t="s">
        <v>242</v>
      </c>
      <c r="C29" s="2">
        <v>53000</v>
      </c>
      <c r="D29" s="4">
        <v>150</v>
      </c>
      <c r="E29" s="4">
        <v>350</v>
      </c>
      <c r="F29" s="4"/>
      <c r="G29" s="4"/>
      <c r="H29" s="4"/>
      <c r="I29" s="4"/>
      <c r="J29" s="4"/>
      <c r="K29" s="4"/>
      <c r="L29" s="4"/>
      <c r="M29" s="4"/>
      <c r="N29" s="4"/>
      <c r="O29" s="4"/>
      <c r="P29" s="3">
        <f t="shared" si="2"/>
        <v>500</v>
      </c>
      <c r="Q29" s="5">
        <f t="shared" si="1"/>
        <v>0.009433962264150943</v>
      </c>
      <c r="R29" s="21" t="s">
        <v>522</v>
      </c>
    </row>
    <row r="30" spans="1:18" s="6" customFormat="1" ht="252">
      <c r="A30" s="20" t="s">
        <v>47</v>
      </c>
      <c r="B30" s="20" t="s">
        <v>21</v>
      </c>
      <c r="C30" s="2">
        <v>43000</v>
      </c>
      <c r="D30" s="4">
        <v>700</v>
      </c>
      <c r="E30" s="4">
        <v>3493.75</v>
      </c>
      <c r="F30" s="4">
        <v>1000</v>
      </c>
      <c r="G30" s="4"/>
      <c r="H30" s="4"/>
      <c r="I30" s="4"/>
      <c r="J30" s="4"/>
      <c r="K30" s="4"/>
      <c r="L30" s="4"/>
      <c r="M30" s="4"/>
      <c r="N30" s="4"/>
      <c r="O30" s="4"/>
      <c r="P30" s="3">
        <f t="shared" si="2"/>
        <v>5193.75</v>
      </c>
      <c r="Q30" s="5">
        <f aca="true" t="shared" si="3" ref="Q30:Q65">SUM(P30/C30)</f>
        <v>0.12078488372093023</v>
      </c>
      <c r="R30" s="21" t="s">
        <v>287</v>
      </c>
    </row>
    <row r="31" spans="1:18" s="6" customFormat="1" ht="228">
      <c r="A31" s="20" t="s">
        <v>422</v>
      </c>
      <c r="B31" s="20" t="s">
        <v>18</v>
      </c>
      <c r="C31" s="2">
        <v>102690</v>
      </c>
      <c r="D31" s="4">
        <v>6000</v>
      </c>
      <c r="E31" s="4">
        <v>1800</v>
      </c>
      <c r="F31" s="4">
        <v>6030</v>
      </c>
      <c r="G31" s="4"/>
      <c r="H31" s="4"/>
      <c r="I31" s="4"/>
      <c r="J31" s="4"/>
      <c r="K31" s="4"/>
      <c r="L31" s="4"/>
      <c r="M31" s="4"/>
      <c r="N31" s="4"/>
      <c r="O31" s="4"/>
      <c r="P31" s="3">
        <f>SUM(D31:O31)</f>
        <v>13830</v>
      </c>
      <c r="Q31" s="5">
        <f>SUM(P31/C31)</f>
        <v>0.13467718375693835</v>
      </c>
      <c r="R31" s="21" t="s">
        <v>606</v>
      </c>
    </row>
    <row r="32" spans="1:18" s="6" customFormat="1" ht="336">
      <c r="A32" s="20" t="s">
        <v>207</v>
      </c>
      <c r="B32" s="20" t="s">
        <v>37</v>
      </c>
      <c r="C32" s="2">
        <v>62411</v>
      </c>
      <c r="D32" s="4">
        <v>950</v>
      </c>
      <c r="E32" s="4">
        <v>4575</v>
      </c>
      <c r="F32" s="4">
        <v>450</v>
      </c>
      <c r="G32" s="4">
        <v>1200</v>
      </c>
      <c r="H32" s="4"/>
      <c r="I32" s="4"/>
      <c r="J32" s="4"/>
      <c r="K32" s="4"/>
      <c r="L32" s="4"/>
      <c r="M32" s="4"/>
      <c r="N32" s="4"/>
      <c r="O32" s="4"/>
      <c r="P32" s="3">
        <f t="shared" si="2"/>
        <v>7175</v>
      </c>
      <c r="Q32" s="5">
        <f t="shared" si="3"/>
        <v>0.1149637083206486</v>
      </c>
      <c r="R32" s="21" t="s">
        <v>523</v>
      </c>
    </row>
    <row r="33" spans="1:18" s="6" customFormat="1" ht="216">
      <c r="A33" s="20" t="s">
        <v>65</v>
      </c>
      <c r="B33" s="20" t="s">
        <v>26</v>
      </c>
      <c r="C33" s="2">
        <v>55602</v>
      </c>
      <c r="D33" s="4">
        <v>7500</v>
      </c>
      <c r="E33" s="4">
        <v>1300</v>
      </c>
      <c r="F33" s="4"/>
      <c r="G33" s="4"/>
      <c r="H33" s="4"/>
      <c r="I33" s="4"/>
      <c r="J33" s="4"/>
      <c r="K33" s="4"/>
      <c r="L33" s="4"/>
      <c r="M33" s="4"/>
      <c r="N33" s="4"/>
      <c r="O33" s="4"/>
      <c r="P33" s="3">
        <f t="shared" si="2"/>
        <v>8800</v>
      </c>
      <c r="Q33" s="5">
        <f t="shared" si="3"/>
        <v>0.15826768821265422</v>
      </c>
      <c r="R33" s="21" t="s">
        <v>524</v>
      </c>
    </row>
    <row r="34" spans="1:18" s="6" customFormat="1" ht="108">
      <c r="A34" s="20" t="s">
        <v>321</v>
      </c>
      <c r="B34" s="20" t="s">
        <v>37</v>
      </c>
      <c r="C34" s="2">
        <v>77837</v>
      </c>
      <c r="D34" s="4">
        <v>100</v>
      </c>
      <c r="E34" s="4">
        <v>600</v>
      </c>
      <c r="F34" s="4"/>
      <c r="G34" s="4"/>
      <c r="H34" s="4"/>
      <c r="I34" s="4"/>
      <c r="J34" s="4"/>
      <c r="K34" s="4"/>
      <c r="L34" s="4"/>
      <c r="M34" s="4"/>
      <c r="N34" s="4"/>
      <c r="O34" s="4"/>
      <c r="P34" s="3">
        <f t="shared" si="2"/>
        <v>700</v>
      </c>
      <c r="Q34" s="5">
        <f t="shared" si="3"/>
        <v>0.008993152356848286</v>
      </c>
      <c r="R34" s="21" t="s">
        <v>525</v>
      </c>
    </row>
    <row r="35" spans="1:18" s="6" customFormat="1" ht="324">
      <c r="A35" s="20" t="s">
        <v>308</v>
      </c>
      <c r="B35" s="20" t="s">
        <v>18</v>
      </c>
      <c r="C35" s="2">
        <v>86468</v>
      </c>
      <c r="D35" s="4">
        <v>1729</v>
      </c>
      <c r="E35" s="4">
        <v>500</v>
      </c>
      <c r="F35" s="4">
        <v>1729</v>
      </c>
      <c r="G35" s="4">
        <v>1729</v>
      </c>
      <c r="H35" s="4">
        <v>1729</v>
      </c>
      <c r="I35" s="4"/>
      <c r="J35" s="4"/>
      <c r="K35" s="4"/>
      <c r="L35" s="4"/>
      <c r="M35" s="4"/>
      <c r="N35" s="4"/>
      <c r="O35" s="4"/>
      <c r="P35" s="3">
        <f t="shared" si="2"/>
        <v>7416</v>
      </c>
      <c r="Q35" s="5">
        <f t="shared" si="3"/>
        <v>0.08576583244668548</v>
      </c>
      <c r="R35" s="21" t="s">
        <v>583</v>
      </c>
    </row>
    <row r="36" spans="1:18" s="6" customFormat="1" ht="192">
      <c r="A36" s="20" t="s">
        <v>196</v>
      </c>
      <c r="B36" s="20" t="s">
        <v>41</v>
      </c>
      <c r="C36" s="2">
        <v>41610</v>
      </c>
      <c r="D36" s="4">
        <v>4000</v>
      </c>
      <c r="E36" s="4"/>
      <c r="F36" s="4"/>
      <c r="G36" s="4"/>
      <c r="H36" s="4"/>
      <c r="I36" s="4"/>
      <c r="J36" s="4"/>
      <c r="K36" s="4"/>
      <c r="L36" s="4"/>
      <c r="M36" s="4"/>
      <c r="N36" s="4"/>
      <c r="O36" s="4"/>
      <c r="P36" s="3">
        <f t="shared" si="2"/>
        <v>4000</v>
      </c>
      <c r="Q36" s="5">
        <f t="shared" si="3"/>
        <v>0.09613073780341264</v>
      </c>
      <c r="R36" s="21" t="s">
        <v>197</v>
      </c>
    </row>
    <row r="37" spans="1:18" s="6" customFormat="1" ht="120">
      <c r="A37" s="20" t="s">
        <v>190</v>
      </c>
      <c r="B37" s="20" t="s">
        <v>105</v>
      </c>
      <c r="C37" s="2">
        <v>103232</v>
      </c>
      <c r="D37" s="4">
        <v>10323.2</v>
      </c>
      <c r="E37" s="4">
        <v>650</v>
      </c>
      <c r="F37" s="4"/>
      <c r="G37" s="4"/>
      <c r="H37" s="4"/>
      <c r="I37" s="4"/>
      <c r="J37" s="4"/>
      <c r="K37" s="4"/>
      <c r="L37" s="4"/>
      <c r="M37" s="4"/>
      <c r="N37" s="4"/>
      <c r="O37" s="4"/>
      <c r="P37" s="3">
        <f t="shared" si="2"/>
        <v>10973.2</v>
      </c>
      <c r="Q37" s="5">
        <f t="shared" si="3"/>
        <v>0.1062964972101674</v>
      </c>
      <c r="R37" s="21" t="s">
        <v>290</v>
      </c>
    </row>
    <row r="38" spans="1:18" s="6" customFormat="1" ht="324">
      <c r="A38" s="20" t="s">
        <v>368</v>
      </c>
      <c r="B38" s="20" t="s">
        <v>18</v>
      </c>
      <c r="C38" s="2">
        <v>115385</v>
      </c>
      <c r="D38" s="4">
        <v>12500</v>
      </c>
      <c r="E38" s="4">
        <v>5000</v>
      </c>
      <c r="F38" s="4"/>
      <c r="G38" s="4"/>
      <c r="H38" s="4"/>
      <c r="I38" s="4"/>
      <c r="J38" s="4"/>
      <c r="K38" s="4"/>
      <c r="L38" s="4"/>
      <c r="M38" s="4"/>
      <c r="N38" s="4"/>
      <c r="O38" s="4"/>
      <c r="P38" s="3">
        <f>SUM(D38:O38)</f>
        <v>17500</v>
      </c>
      <c r="Q38" s="5">
        <f>SUM(P38/C38)</f>
        <v>0.1516661611127963</v>
      </c>
      <c r="R38" s="21" t="s">
        <v>394</v>
      </c>
    </row>
    <row r="39" spans="1:18" s="6" customFormat="1" ht="216">
      <c r="A39" s="20" t="s">
        <v>324</v>
      </c>
      <c r="B39" s="20" t="s">
        <v>193</v>
      </c>
      <c r="C39" s="2">
        <v>76813</v>
      </c>
      <c r="D39" s="4">
        <v>7681.39</v>
      </c>
      <c r="E39" s="4">
        <v>3200</v>
      </c>
      <c r="F39" s="4"/>
      <c r="G39" s="4"/>
      <c r="H39" s="4"/>
      <c r="I39" s="4"/>
      <c r="J39" s="4"/>
      <c r="K39" s="4"/>
      <c r="L39" s="4"/>
      <c r="M39" s="4"/>
      <c r="N39" s="4"/>
      <c r="O39" s="4"/>
      <c r="P39" s="3">
        <f>SUM(D39:O39)</f>
        <v>10881.39</v>
      </c>
      <c r="Q39" s="5">
        <f>SUM(P39/C39)</f>
        <v>0.141660786585604</v>
      </c>
      <c r="R39" s="21" t="s">
        <v>338</v>
      </c>
    </row>
    <row r="40" spans="1:18" s="6" customFormat="1" ht="48">
      <c r="A40" s="20" t="s">
        <v>591</v>
      </c>
      <c r="B40" s="20" t="s">
        <v>105</v>
      </c>
      <c r="C40" s="2">
        <v>58500</v>
      </c>
      <c r="D40" s="4">
        <v>2400</v>
      </c>
      <c r="E40" s="4"/>
      <c r="F40" s="4"/>
      <c r="G40" s="4"/>
      <c r="H40" s="4"/>
      <c r="I40" s="4"/>
      <c r="J40" s="4"/>
      <c r="K40" s="4"/>
      <c r="L40" s="4"/>
      <c r="M40" s="4"/>
      <c r="N40" s="4"/>
      <c r="O40" s="4"/>
      <c r="P40" s="3">
        <f>SUM(D40:O40)</f>
        <v>2400</v>
      </c>
      <c r="Q40" s="5">
        <f>SUM(P40/C40)</f>
        <v>0.041025641025641026</v>
      </c>
      <c r="R40" s="21" t="s">
        <v>592</v>
      </c>
    </row>
    <row r="41" spans="1:18" s="6" customFormat="1" ht="348">
      <c r="A41" s="20" t="s">
        <v>208</v>
      </c>
      <c r="B41" s="20" t="s">
        <v>22</v>
      </c>
      <c r="C41" s="2">
        <v>51000</v>
      </c>
      <c r="D41" s="4">
        <v>1550</v>
      </c>
      <c r="E41" s="4">
        <v>1000</v>
      </c>
      <c r="F41" s="4">
        <v>1650</v>
      </c>
      <c r="G41" s="4"/>
      <c r="H41" s="4"/>
      <c r="I41" s="4"/>
      <c r="J41" s="4"/>
      <c r="K41" s="4"/>
      <c r="L41" s="4"/>
      <c r="M41" s="4"/>
      <c r="N41" s="4"/>
      <c r="O41" s="4"/>
      <c r="P41" s="3">
        <f t="shared" si="2"/>
        <v>4200</v>
      </c>
      <c r="Q41" s="5">
        <f t="shared" si="3"/>
        <v>0.08235294117647059</v>
      </c>
      <c r="R41" s="21" t="s">
        <v>526</v>
      </c>
    </row>
    <row r="42" spans="1:18" s="6" customFormat="1" ht="72">
      <c r="A42" s="20" t="s">
        <v>343</v>
      </c>
      <c r="B42" s="20" t="s">
        <v>37</v>
      </c>
      <c r="C42" s="2">
        <v>73134</v>
      </c>
      <c r="D42" s="4">
        <v>150</v>
      </c>
      <c r="E42" s="4"/>
      <c r="F42" s="4"/>
      <c r="G42" s="4"/>
      <c r="H42" s="4"/>
      <c r="I42" s="4"/>
      <c r="J42" s="4"/>
      <c r="K42" s="4"/>
      <c r="L42" s="4"/>
      <c r="M42" s="4"/>
      <c r="N42" s="4"/>
      <c r="O42" s="4"/>
      <c r="P42" s="3">
        <f>SUM(D42:O42)</f>
        <v>150</v>
      </c>
      <c r="Q42" s="5">
        <f>SUM(P42/C42)</f>
        <v>0.0020510296168676674</v>
      </c>
      <c r="R42" s="21" t="s">
        <v>342</v>
      </c>
    </row>
    <row r="43" spans="1:18" s="6" customFormat="1" ht="96">
      <c r="A43" s="20" t="s">
        <v>326</v>
      </c>
      <c r="B43" s="20" t="s">
        <v>105</v>
      </c>
      <c r="C43" s="2">
        <v>53000</v>
      </c>
      <c r="D43" s="4">
        <v>4000</v>
      </c>
      <c r="E43" s="4"/>
      <c r="F43" s="4"/>
      <c r="G43" s="4"/>
      <c r="H43" s="4"/>
      <c r="I43" s="4"/>
      <c r="J43" s="4"/>
      <c r="K43" s="4"/>
      <c r="L43" s="4"/>
      <c r="M43" s="4"/>
      <c r="N43" s="4"/>
      <c r="O43" s="4"/>
      <c r="P43" s="3">
        <f>SUM(D43:O43)</f>
        <v>4000</v>
      </c>
      <c r="Q43" s="5">
        <f>SUM(P43/C43)</f>
        <v>0.07547169811320754</v>
      </c>
      <c r="R43" s="21" t="s">
        <v>327</v>
      </c>
    </row>
    <row r="44" spans="1:18" s="6" customFormat="1" ht="384">
      <c r="A44" s="20" t="s">
        <v>175</v>
      </c>
      <c r="B44" s="20" t="s">
        <v>18</v>
      </c>
      <c r="C44" s="2">
        <v>93100</v>
      </c>
      <c r="D44" s="4">
        <v>1862</v>
      </c>
      <c r="E44" s="4">
        <v>5000</v>
      </c>
      <c r="F44" s="4">
        <v>3900</v>
      </c>
      <c r="G44" s="4"/>
      <c r="H44" s="4"/>
      <c r="I44" s="4"/>
      <c r="J44" s="4"/>
      <c r="K44" s="4"/>
      <c r="L44" s="4"/>
      <c r="M44" s="4"/>
      <c r="N44" s="4"/>
      <c r="O44" s="4"/>
      <c r="P44" s="3">
        <f t="shared" si="2"/>
        <v>10762</v>
      </c>
      <c r="Q44" s="5">
        <f t="shared" si="3"/>
        <v>0.11559613319011815</v>
      </c>
      <c r="R44" s="21" t="s">
        <v>527</v>
      </c>
    </row>
    <row r="45" spans="1:18" s="6" customFormat="1" ht="276">
      <c r="A45" s="20" t="s">
        <v>189</v>
      </c>
      <c r="B45" s="20" t="s">
        <v>101</v>
      </c>
      <c r="C45" s="2">
        <v>96165</v>
      </c>
      <c r="D45" s="4">
        <v>9616.5</v>
      </c>
      <c r="E45" s="4">
        <v>1700</v>
      </c>
      <c r="F45" s="4">
        <v>500</v>
      </c>
      <c r="G45" s="4">
        <v>6443.05</v>
      </c>
      <c r="H45" s="4">
        <v>6443.05</v>
      </c>
      <c r="I45" s="4"/>
      <c r="J45" s="4"/>
      <c r="K45" s="4"/>
      <c r="L45" s="4"/>
      <c r="M45" s="4"/>
      <c r="N45" s="4"/>
      <c r="O45" s="4"/>
      <c r="P45" s="3">
        <f t="shared" si="2"/>
        <v>24702.6</v>
      </c>
      <c r="Q45" s="5">
        <f t="shared" si="3"/>
        <v>0.25687724223990016</v>
      </c>
      <c r="R45" s="21" t="s">
        <v>608</v>
      </c>
    </row>
    <row r="46" spans="1:18" s="6" customFormat="1" ht="204">
      <c r="A46" s="20" t="s">
        <v>209</v>
      </c>
      <c r="B46" s="20" t="s">
        <v>210</v>
      </c>
      <c r="C46" s="2">
        <v>90220</v>
      </c>
      <c r="D46" s="4">
        <v>1950</v>
      </c>
      <c r="E46" s="4">
        <v>2000</v>
      </c>
      <c r="F46" s="4"/>
      <c r="G46" s="4"/>
      <c r="H46" s="4"/>
      <c r="I46" s="4"/>
      <c r="J46" s="4"/>
      <c r="K46" s="4"/>
      <c r="L46" s="4"/>
      <c r="M46" s="4"/>
      <c r="N46" s="4"/>
      <c r="O46" s="4"/>
      <c r="P46" s="3">
        <f t="shared" si="2"/>
        <v>3950</v>
      </c>
      <c r="Q46" s="5">
        <f t="shared" si="3"/>
        <v>0.04378186654843715</v>
      </c>
      <c r="R46" s="21" t="s">
        <v>528</v>
      </c>
    </row>
    <row r="47" spans="1:18" s="6" customFormat="1" ht="156">
      <c r="A47" s="20" t="s">
        <v>446</v>
      </c>
      <c r="B47" s="20" t="s">
        <v>57</v>
      </c>
      <c r="C47" s="2">
        <v>51000</v>
      </c>
      <c r="D47" s="4">
        <v>500</v>
      </c>
      <c r="E47" s="4"/>
      <c r="F47" s="4"/>
      <c r="G47" s="4"/>
      <c r="H47" s="4"/>
      <c r="I47" s="4"/>
      <c r="J47" s="4"/>
      <c r="K47" s="4"/>
      <c r="L47" s="4"/>
      <c r="M47" s="4"/>
      <c r="N47" s="4"/>
      <c r="O47" s="4"/>
      <c r="P47" s="3">
        <f t="shared" si="2"/>
        <v>500</v>
      </c>
      <c r="Q47" s="5">
        <f t="shared" si="3"/>
        <v>0.00980392156862745</v>
      </c>
      <c r="R47" s="21" t="s">
        <v>447</v>
      </c>
    </row>
    <row r="48" spans="1:18" s="6" customFormat="1" ht="324">
      <c r="A48" s="20" t="s">
        <v>336</v>
      </c>
      <c r="B48" s="20" t="s">
        <v>193</v>
      </c>
      <c r="C48" s="2">
        <v>60000</v>
      </c>
      <c r="D48" s="4">
        <v>2000</v>
      </c>
      <c r="E48" s="4">
        <v>8000</v>
      </c>
      <c r="F48" s="4">
        <v>800</v>
      </c>
      <c r="G48" s="4"/>
      <c r="H48" s="4"/>
      <c r="I48" s="4"/>
      <c r="J48" s="4"/>
      <c r="K48" s="4"/>
      <c r="L48" s="4"/>
      <c r="M48" s="4"/>
      <c r="N48" s="4"/>
      <c r="O48" s="4"/>
      <c r="P48" s="3">
        <f t="shared" si="2"/>
        <v>10800</v>
      </c>
      <c r="Q48" s="5">
        <f t="shared" si="3"/>
        <v>0.18</v>
      </c>
      <c r="R48" s="21" t="s">
        <v>601</v>
      </c>
    </row>
    <row r="49" spans="1:18" s="6" customFormat="1" ht="120">
      <c r="A49" s="20" t="s">
        <v>211</v>
      </c>
      <c r="B49" s="20" t="s">
        <v>87</v>
      </c>
      <c r="C49" s="2">
        <v>43050</v>
      </c>
      <c r="D49" s="4">
        <v>450</v>
      </c>
      <c r="E49" s="4"/>
      <c r="F49" s="4"/>
      <c r="G49" s="4"/>
      <c r="H49" s="4"/>
      <c r="I49" s="4"/>
      <c r="J49" s="4"/>
      <c r="K49" s="4"/>
      <c r="L49" s="4"/>
      <c r="M49" s="4"/>
      <c r="N49" s="4"/>
      <c r="O49" s="4"/>
      <c r="P49" s="3">
        <f t="shared" si="2"/>
        <v>450</v>
      </c>
      <c r="Q49" s="5">
        <f t="shared" si="3"/>
        <v>0.010452961672473868</v>
      </c>
      <c r="R49" s="21" t="s">
        <v>328</v>
      </c>
    </row>
    <row r="50" spans="1:18" s="6" customFormat="1" ht="216">
      <c r="A50" s="20" t="s">
        <v>380</v>
      </c>
      <c r="B50" s="20" t="s">
        <v>185</v>
      </c>
      <c r="C50" s="2">
        <v>125000</v>
      </c>
      <c r="D50" s="4">
        <v>5000</v>
      </c>
      <c r="E50" s="4">
        <v>3750</v>
      </c>
      <c r="F50" s="4"/>
      <c r="G50" s="4"/>
      <c r="H50" s="4"/>
      <c r="I50" s="4"/>
      <c r="J50" s="4"/>
      <c r="K50" s="4"/>
      <c r="L50" s="4"/>
      <c r="M50" s="4"/>
      <c r="N50" s="4"/>
      <c r="O50" s="4"/>
      <c r="P50" s="3">
        <f t="shared" si="2"/>
        <v>8750</v>
      </c>
      <c r="Q50" s="5">
        <f t="shared" si="3"/>
        <v>0.07</v>
      </c>
      <c r="R50" s="21" t="s">
        <v>444</v>
      </c>
    </row>
    <row r="51" spans="1:18" s="6" customFormat="1" ht="168">
      <c r="A51" s="20" t="s">
        <v>169</v>
      </c>
      <c r="B51" s="20" t="s">
        <v>170</v>
      </c>
      <c r="C51" s="2">
        <v>79269</v>
      </c>
      <c r="D51" s="4">
        <v>500</v>
      </c>
      <c r="E51" s="4">
        <v>250</v>
      </c>
      <c r="F51" s="4"/>
      <c r="G51" s="4"/>
      <c r="H51" s="4"/>
      <c r="I51" s="4"/>
      <c r="J51" s="4"/>
      <c r="K51" s="4"/>
      <c r="L51" s="4"/>
      <c r="M51" s="4"/>
      <c r="N51" s="4"/>
      <c r="O51" s="4"/>
      <c r="P51" s="3">
        <f t="shared" si="2"/>
        <v>750</v>
      </c>
      <c r="Q51" s="5">
        <f t="shared" si="3"/>
        <v>0.009461454036256292</v>
      </c>
      <c r="R51" s="21" t="s">
        <v>377</v>
      </c>
    </row>
    <row r="52" spans="1:18" s="6" customFormat="1" ht="72">
      <c r="A52" s="20" t="s">
        <v>344</v>
      </c>
      <c r="B52" s="20" t="s">
        <v>170</v>
      </c>
      <c r="C52" s="2">
        <v>58710</v>
      </c>
      <c r="D52" s="4">
        <v>450</v>
      </c>
      <c r="E52" s="4"/>
      <c r="F52" s="4"/>
      <c r="G52" s="4"/>
      <c r="H52" s="4"/>
      <c r="I52" s="4"/>
      <c r="J52" s="4"/>
      <c r="K52" s="4"/>
      <c r="L52" s="4"/>
      <c r="M52" s="4"/>
      <c r="N52" s="4"/>
      <c r="O52" s="4"/>
      <c r="P52" s="3">
        <f t="shared" si="2"/>
        <v>450</v>
      </c>
      <c r="Q52" s="5">
        <f t="shared" si="3"/>
        <v>0.007664793050587634</v>
      </c>
      <c r="R52" s="21" t="s">
        <v>345</v>
      </c>
    </row>
    <row r="53" spans="1:18" s="6" customFormat="1" ht="336">
      <c r="A53" s="20" t="s">
        <v>191</v>
      </c>
      <c r="B53" s="20" t="s">
        <v>18</v>
      </c>
      <c r="C53" s="2">
        <v>94710</v>
      </c>
      <c r="D53" s="4">
        <v>1000</v>
      </c>
      <c r="E53" s="4">
        <v>2500</v>
      </c>
      <c r="F53" s="4">
        <v>1450</v>
      </c>
      <c r="G53" s="4">
        <v>1600</v>
      </c>
      <c r="H53" s="4">
        <v>1600</v>
      </c>
      <c r="I53" s="4">
        <v>2500</v>
      </c>
      <c r="J53" s="4"/>
      <c r="K53" s="4"/>
      <c r="L53" s="4"/>
      <c r="M53" s="4"/>
      <c r="N53" s="4"/>
      <c r="O53" s="4"/>
      <c r="P53" s="3">
        <f t="shared" si="2"/>
        <v>10650</v>
      </c>
      <c r="Q53" s="5">
        <f t="shared" si="3"/>
        <v>0.11244852708267343</v>
      </c>
      <c r="R53" s="21" t="s">
        <v>604</v>
      </c>
    </row>
    <row r="54" spans="1:18" s="6" customFormat="1" ht="132">
      <c r="A54" s="20" t="s">
        <v>280</v>
      </c>
      <c r="B54" s="20" t="s">
        <v>185</v>
      </c>
      <c r="C54" s="2">
        <v>61021</v>
      </c>
      <c r="D54" s="4">
        <v>4167</v>
      </c>
      <c r="E54" s="4"/>
      <c r="F54" s="4"/>
      <c r="G54" s="4"/>
      <c r="H54" s="4"/>
      <c r="I54" s="4"/>
      <c r="J54" s="4"/>
      <c r="K54" s="4"/>
      <c r="L54" s="4"/>
      <c r="M54" s="4"/>
      <c r="N54" s="4"/>
      <c r="O54" s="4"/>
      <c r="P54" s="3">
        <f>SUM(D54:O54)</f>
        <v>4167</v>
      </c>
      <c r="Q54" s="5">
        <f>SUM(P54/C54)</f>
        <v>0.06828796643778372</v>
      </c>
      <c r="R54" s="21" t="s">
        <v>281</v>
      </c>
    </row>
    <row r="55" spans="1:18" s="6" customFormat="1" ht="96">
      <c r="A55" s="20" t="s">
        <v>49</v>
      </c>
      <c r="B55" s="20" t="s">
        <v>50</v>
      </c>
      <c r="C55" s="2">
        <v>101702</v>
      </c>
      <c r="D55" s="4">
        <v>3000</v>
      </c>
      <c r="E55" s="4"/>
      <c r="F55" s="4"/>
      <c r="G55" s="4"/>
      <c r="H55" s="4"/>
      <c r="I55" s="4"/>
      <c r="J55" s="4"/>
      <c r="K55" s="4"/>
      <c r="L55" s="4"/>
      <c r="M55" s="4"/>
      <c r="N55" s="4"/>
      <c r="O55" s="4"/>
      <c r="P55" s="3">
        <f t="shared" si="2"/>
        <v>3000</v>
      </c>
      <c r="Q55" s="5">
        <f t="shared" si="3"/>
        <v>0.02949794497649997</v>
      </c>
      <c r="R55" s="21" t="s">
        <v>51</v>
      </c>
    </row>
    <row r="56" spans="1:18" s="6" customFormat="1" ht="396">
      <c r="A56" s="20" t="s">
        <v>55</v>
      </c>
      <c r="B56" s="20" t="s">
        <v>26</v>
      </c>
      <c r="C56" s="2">
        <v>64832</v>
      </c>
      <c r="D56" s="4">
        <v>2100</v>
      </c>
      <c r="E56" s="4">
        <v>6233.119</v>
      </c>
      <c r="F56" s="4">
        <v>1100</v>
      </c>
      <c r="G56" s="4"/>
      <c r="H56" s="4"/>
      <c r="I56" s="4"/>
      <c r="J56" s="4"/>
      <c r="K56" s="4"/>
      <c r="L56" s="4"/>
      <c r="M56" s="4"/>
      <c r="N56" s="4"/>
      <c r="O56" s="4"/>
      <c r="P56" s="3">
        <f t="shared" si="2"/>
        <v>9433.118999999999</v>
      </c>
      <c r="Q56" s="5">
        <f t="shared" si="3"/>
        <v>0.14550097174234944</v>
      </c>
      <c r="R56" s="21" t="s">
        <v>329</v>
      </c>
    </row>
    <row r="57" spans="1:18" s="6" customFormat="1" ht="276">
      <c r="A57" s="20" t="s">
        <v>212</v>
      </c>
      <c r="B57" s="20" t="s">
        <v>101</v>
      </c>
      <c r="C57" s="2">
        <v>57692</v>
      </c>
      <c r="D57" s="4">
        <v>3100</v>
      </c>
      <c r="E57" s="4">
        <v>750</v>
      </c>
      <c r="F57" s="4">
        <v>3950</v>
      </c>
      <c r="G57" s="4"/>
      <c r="H57" s="4"/>
      <c r="I57" s="4"/>
      <c r="J57" s="4"/>
      <c r="K57" s="4"/>
      <c r="L57" s="4"/>
      <c r="M57" s="4"/>
      <c r="N57" s="4"/>
      <c r="O57" s="4"/>
      <c r="P57" s="3">
        <f t="shared" si="2"/>
        <v>7800</v>
      </c>
      <c r="Q57" s="5">
        <f>SUM(P57/C57)</f>
        <v>0.13520072107051237</v>
      </c>
      <c r="R57" s="21" t="s">
        <v>529</v>
      </c>
    </row>
    <row r="58" spans="1:18" s="6" customFormat="1" ht="216">
      <c r="A58" s="20" t="s">
        <v>299</v>
      </c>
      <c r="B58" s="20" t="s">
        <v>147</v>
      </c>
      <c r="C58" s="2">
        <v>58232</v>
      </c>
      <c r="D58" s="4">
        <v>3000</v>
      </c>
      <c r="E58" s="4">
        <v>6500</v>
      </c>
      <c r="F58" s="4"/>
      <c r="G58" s="4"/>
      <c r="H58" s="4"/>
      <c r="I58" s="4"/>
      <c r="J58" s="4"/>
      <c r="K58" s="4"/>
      <c r="L58" s="4"/>
      <c r="M58" s="4"/>
      <c r="N58" s="4"/>
      <c r="O58" s="4"/>
      <c r="P58" s="3">
        <f t="shared" si="2"/>
        <v>9500</v>
      </c>
      <c r="Q58" s="5">
        <f>SUM(P58/C58)</f>
        <v>0.1631405412831433</v>
      </c>
      <c r="R58" s="21" t="s">
        <v>386</v>
      </c>
    </row>
    <row r="59" spans="1:18" s="6" customFormat="1" ht="180">
      <c r="A59" s="20" t="s">
        <v>213</v>
      </c>
      <c r="B59" s="20" t="s">
        <v>22</v>
      </c>
      <c r="C59" s="2">
        <v>54890</v>
      </c>
      <c r="D59" s="4">
        <v>2600</v>
      </c>
      <c r="E59" s="4">
        <v>1050</v>
      </c>
      <c r="F59" s="4"/>
      <c r="G59" s="4"/>
      <c r="H59" s="4"/>
      <c r="I59" s="4"/>
      <c r="J59" s="4"/>
      <c r="K59" s="4"/>
      <c r="L59" s="4"/>
      <c r="M59" s="4"/>
      <c r="N59" s="4"/>
      <c r="O59" s="4"/>
      <c r="P59" s="3">
        <f t="shared" si="2"/>
        <v>3650</v>
      </c>
      <c r="Q59" s="5">
        <f>SUM(P59/C59)</f>
        <v>0.06649662962288212</v>
      </c>
      <c r="R59" s="21" t="s">
        <v>530</v>
      </c>
    </row>
    <row r="60" spans="1:18" s="6" customFormat="1" ht="120">
      <c r="A60" s="20" t="s">
        <v>406</v>
      </c>
      <c r="B60" s="20" t="s">
        <v>147</v>
      </c>
      <c r="C60" s="2">
        <v>58000</v>
      </c>
      <c r="D60" s="4">
        <v>1000</v>
      </c>
      <c r="E60" s="4"/>
      <c r="F60" s="4"/>
      <c r="G60" s="4"/>
      <c r="H60" s="4"/>
      <c r="I60" s="4"/>
      <c r="J60" s="4"/>
      <c r="K60" s="4"/>
      <c r="L60" s="4"/>
      <c r="M60" s="4"/>
      <c r="N60" s="4"/>
      <c r="O60" s="4"/>
      <c r="P60" s="3">
        <f t="shared" si="2"/>
        <v>1000</v>
      </c>
      <c r="Q60" s="5">
        <f>SUM(P60/C60)</f>
        <v>0.017241379310344827</v>
      </c>
      <c r="R60" s="21" t="s">
        <v>407</v>
      </c>
    </row>
    <row r="61" spans="1:18" s="6" customFormat="1" ht="84">
      <c r="A61" s="20" t="s">
        <v>146</v>
      </c>
      <c r="B61" s="20" t="s">
        <v>147</v>
      </c>
      <c r="C61" s="2">
        <v>79230</v>
      </c>
      <c r="D61" s="4">
        <v>3000</v>
      </c>
      <c r="E61" s="4"/>
      <c r="F61" s="4"/>
      <c r="G61" s="4"/>
      <c r="H61" s="4"/>
      <c r="I61" s="4"/>
      <c r="J61" s="4"/>
      <c r="K61" s="4"/>
      <c r="L61" s="4"/>
      <c r="M61" s="4"/>
      <c r="N61" s="4"/>
      <c r="O61" s="4"/>
      <c r="P61" s="3">
        <f>SUM(D61:O61)</f>
        <v>3000</v>
      </c>
      <c r="Q61" s="5">
        <f t="shared" si="3"/>
        <v>0.03786444528587656</v>
      </c>
      <c r="R61" s="21" t="s">
        <v>148</v>
      </c>
    </row>
    <row r="62" spans="1:18" s="6" customFormat="1" ht="84">
      <c r="A62" s="20" t="s">
        <v>473</v>
      </c>
      <c r="B62" s="20" t="s">
        <v>87</v>
      </c>
      <c r="C62" s="2">
        <v>42000</v>
      </c>
      <c r="D62" s="4">
        <v>2550</v>
      </c>
      <c r="E62" s="4"/>
      <c r="F62" s="4"/>
      <c r="G62" s="4"/>
      <c r="H62" s="4"/>
      <c r="I62" s="4"/>
      <c r="J62" s="4"/>
      <c r="K62" s="4"/>
      <c r="L62" s="4"/>
      <c r="M62" s="4"/>
      <c r="N62" s="4"/>
      <c r="O62" s="4"/>
      <c r="P62" s="3">
        <f>SUM(D62:O62)</f>
        <v>2550</v>
      </c>
      <c r="Q62" s="5">
        <f t="shared" si="3"/>
        <v>0.060714285714285714</v>
      </c>
      <c r="R62" s="21" t="s">
        <v>531</v>
      </c>
    </row>
    <row r="63" spans="1:18" s="6" customFormat="1" ht="204">
      <c r="A63" s="20" t="s">
        <v>214</v>
      </c>
      <c r="B63" s="20" t="s">
        <v>44</v>
      </c>
      <c r="C63" s="2">
        <v>60000</v>
      </c>
      <c r="D63" s="4">
        <v>1300</v>
      </c>
      <c r="E63" s="4">
        <v>1200</v>
      </c>
      <c r="F63" s="4"/>
      <c r="G63" s="4"/>
      <c r="H63" s="4"/>
      <c r="I63" s="4"/>
      <c r="J63" s="4"/>
      <c r="K63" s="4"/>
      <c r="L63" s="4"/>
      <c r="M63" s="4"/>
      <c r="N63" s="4"/>
      <c r="O63" s="4"/>
      <c r="P63" s="3">
        <f>SUM(D63:O63)</f>
        <v>2500</v>
      </c>
      <c r="Q63" s="5">
        <f t="shared" si="3"/>
        <v>0.041666666666666664</v>
      </c>
      <c r="R63" s="21" t="s">
        <v>532</v>
      </c>
    </row>
    <row r="64" spans="1:18" s="6" customFormat="1" ht="409.5">
      <c r="A64" s="20" t="s">
        <v>162</v>
      </c>
      <c r="B64" s="20" t="s">
        <v>44</v>
      </c>
      <c r="C64" s="2">
        <v>57225</v>
      </c>
      <c r="D64" s="4">
        <v>2500</v>
      </c>
      <c r="E64" s="4">
        <v>1100</v>
      </c>
      <c r="F64" s="4">
        <v>1450</v>
      </c>
      <c r="G64" s="4"/>
      <c r="H64" s="4"/>
      <c r="I64" s="4"/>
      <c r="J64" s="4"/>
      <c r="K64" s="4"/>
      <c r="L64" s="4"/>
      <c r="M64" s="4"/>
      <c r="N64" s="4"/>
      <c r="O64" s="4"/>
      <c r="P64" s="3">
        <f>SUM(D64:O64)</f>
        <v>5050</v>
      </c>
      <c r="Q64" s="5">
        <f t="shared" si="3"/>
        <v>0.08824814329401486</v>
      </c>
      <c r="R64" s="21" t="s">
        <v>533</v>
      </c>
    </row>
    <row r="65" spans="1:18" s="6" customFormat="1" ht="204">
      <c r="A65" s="20" t="s">
        <v>215</v>
      </c>
      <c r="B65" s="20" t="s">
        <v>18</v>
      </c>
      <c r="C65" s="2">
        <v>62633</v>
      </c>
      <c r="D65" s="4">
        <v>3750</v>
      </c>
      <c r="E65" s="4">
        <v>4000</v>
      </c>
      <c r="F65" s="4"/>
      <c r="G65" s="4"/>
      <c r="H65" s="4"/>
      <c r="I65" s="4"/>
      <c r="J65" s="4"/>
      <c r="K65" s="4"/>
      <c r="L65" s="4"/>
      <c r="M65" s="4"/>
      <c r="N65" s="4"/>
      <c r="O65" s="4"/>
      <c r="P65" s="3">
        <f>SUM(D65:O65)</f>
        <v>7750</v>
      </c>
      <c r="Q65" s="5">
        <f t="shared" si="3"/>
        <v>0.12373668832723964</v>
      </c>
      <c r="R65" s="21" t="s">
        <v>534</v>
      </c>
    </row>
    <row r="66" spans="1:18" s="6" customFormat="1" ht="348">
      <c r="A66" s="20" t="s">
        <v>91</v>
      </c>
      <c r="B66" s="20" t="s">
        <v>87</v>
      </c>
      <c r="C66" s="2">
        <v>57609</v>
      </c>
      <c r="D66" s="4">
        <v>5000</v>
      </c>
      <c r="E66" s="4">
        <v>225</v>
      </c>
      <c r="F66" s="4">
        <v>375</v>
      </c>
      <c r="G66" s="4"/>
      <c r="H66" s="4"/>
      <c r="I66" s="4"/>
      <c r="J66" s="4"/>
      <c r="K66" s="4"/>
      <c r="L66" s="4"/>
      <c r="M66" s="4"/>
      <c r="N66" s="4"/>
      <c r="O66" s="4"/>
      <c r="P66" s="3">
        <f t="shared" si="2"/>
        <v>5600</v>
      </c>
      <c r="Q66" s="5">
        <f aca="true" t="shared" si="4" ref="Q66:Q85">SUM(P66/C66)</f>
        <v>0.0972070336232186</v>
      </c>
      <c r="R66" s="21" t="s">
        <v>266</v>
      </c>
    </row>
    <row r="67" spans="1:18" s="6" customFormat="1" ht="120">
      <c r="A67" s="20" t="s">
        <v>119</v>
      </c>
      <c r="B67" s="20" t="s">
        <v>26</v>
      </c>
      <c r="C67" s="2">
        <v>52250</v>
      </c>
      <c r="D67" s="4">
        <v>5225</v>
      </c>
      <c r="E67" s="4">
        <v>5225</v>
      </c>
      <c r="F67" s="4"/>
      <c r="G67" s="4"/>
      <c r="H67" s="4"/>
      <c r="I67" s="4"/>
      <c r="J67" s="4"/>
      <c r="K67" s="4"/>
      <c r="L67" s="4"/>
      <c r="M67" s="4"/>
      <c r="N67" s="4"/>
      <c r="O67" s="4"/>
      <c r="P67" s="3">
        <f>SUM(D67:O67)</f>
        <v>10450</v>
      </c>
      <c r="Q67" s="5">
        <f>SUM(P67/C67)</f>
        <v>0.2</v>
      </c>
      <c r="R67" s="21" t="s">
        <v>133</v>
      </c>
    </row>
    <row r="68" spans="1:18" s="6" customFormat="1" ht="144">
      <c r="A68" s="20" t="s">
        <v>89</v>
      </c>
      <c r="B68" s="20" t="s">
        <v>87</v>
      </c>
      <c r="C68" s="2">
        <v>81983</v>
      </c>
      <c r="D68" s="4">
        <v>5000</v>
      </c>
      <c r="E68" s="4">
        <v>300</v>
      </c>
      <c r="F68" s="4"/>
      <c r="G68" s="4"/>
      <c r="H68" s="4"/>
      <c r="I68" s="4"/>
      <c r="J68" s="4"/>
      <c r="K68" s="4"/>
      <c r="L68" s="4"/>
      <c r="M68" s="4"/>
      <c r="N68" s="4"/>
      <c r="O68" s="4"/>
      <c r="P68" s="3">
        <f t="shared" si="2"/>
        <v>5300</v>
      </c>
      <c r="Q68" s="5">
        <f t="shared" si="4"/>
        <v>0.0646475488820853</v>
      </c>
      <c r="R68" s="21" t="s">
        <v>264</v>
      </c>
    </row>
    <row r="69" spans="1:18" s="6" customFormat="1" ht="228">
      <c r="A69" s="20" t="s">
        <v>107</v>
      </c>
      <c r="B69" s="20" t="s">
        <v>87</v>
      </c>
      <c r="C69" s="2">
        <v>52275</v>
      </c>
      <c r="D69" s="4">
        <v>225</v>
      </c>
      <c r="E69" s="4">
        <v>5227.5</v>
      </c>
      <c r="F69" s="4">
        <v>6000</v>
      </c>
      <c r="G69" s="4"/>
      <c r="H69" s="4"/>
      <c r="I69" s="4"/>
      <c r="J69" s="4"/>
      <c r="K69" s="4"/>
      <c r="L69" s="4"/>
      <c r="M69" s="4"/>
      <c r="N69" s="4"/>
      <c r="O69" s="4"/>
      <c r="P69" s="3">
        <f t="shared" si="2"/>
        <v>11452.5</v>
      </c>
      <c r="Q69" s="5">
        <f t="shared" si="4"/>
        <v>0.21908177905308465</v>
      </c>
      <c r="R69" s="21" t="s">
        <v>375</v>
      </c>
    </row>
    <row r="70" spans="1:18" s="6" customFormat="1" ht="252">
      <c r="A70" s="20" t="s">
        <v>216</v>
      </c>
      <c r="B70" s="20" t="s">
        <v>87</v>
      </c>
      <c r="C70" s="2">
        <v>43050</v>
      </c>
      <c r="D70" s="4">
        <v>2750</v>
      </c>
      <c r="E70" s="4">
        <v>1300</v>
      </c>
      <c r="F70" s="4">
        <v>1750</v>
      </c>
      <c r="G70" s="4"/>
      <c r="H70" s="4"/>
      <c r="I70" s="4"/>
      <c r="J70" s="4"/>
      <c r="K70" s="4"/>
      <c r="L70" s="4"/>
      <c r="M70" s="4"/>
      <c r="N70" s="4"/>
      <c r="O70" s="4"/>
      <c r="P70" s="3">
        <f t="shared" si="2"/>
        <v>5800</v>
      </c>
      <c r="Q70" s="5">
        <f t="shared" si="4"/>
        <v>0.13472706155632985</v>
      </c>
      <c r="R70" s="21" t="s">
        <v>535</v>
      </c>
    </row>
    <row r="71" spans="1:18" s="6" customFormat="1" ht="384">
      <c r="A71" s="20" t="s">
        <v>127</v>
      </c>
      <c r="B71" s="20" t="s">
        <v>87</v>
      </c>
      <c r="C71" s="2">
        <v>42025</v>
      </c>
      <c r="D71" s="4">
        <v>3750</v>
      </c>
      <c r="E71" s="4">
        <v>3050</v>
      </c>
      <c r="F71" s="4">
        <v>3358.75</v>
      </c>
      <c r="G71" s="4">
        <v>1600</v>
      </c>
      <c r="H71" s="4"/>
      <c r="I71" s="4"/>
      <c r="J71" s="4"/>
      <c r="K71" s="4"/>
      <c r="L71" s="4"/>
      <c r="M71" s="4"/>
      <c r="N71" s="4"/>
      <c r="O71" s="4"/>
      <c r="P71" s="3">
        <f t="shared" si="2"/>
        <v>11758.75</v>
      </c>
      <c r="Q71" s="5">
        <f t="shared" si="4"/>
        <v>0.2798036882807852</v>
      </c>
      <c r="R71" s="21" t="s">
        <v>536</v>
      </c>
    </row>
    <row r="72" spans="1:18" s="6" customFormat="1" ht="132">
      <c r="A72" s="20" t="s">
        <v>448</v>
      </c>
      <c r="B72" s="20" t="s">
        <v>101</v>
      </c>
      <c r="C72" s="2">
        <v>89707</v>
      </c>
      <c r="D72" s="4">
        <v>8970.7</v>
      </c>
      <c r="E72" s="4">
        <v>1600</v>
      </c>
      <c r="F72" s="4"/>
      <c r="G72" s="4"/>
      <c r="H72" s="4"/>
      <c r="I72" s="4"/>
      <c r="J72" s="4"/>
      <c r="K72" s="4"/>
      <c r="L72" s="4"/>
      <c r="M72" s="4"/>
      <c r="N72" s="4"/>
      <c r="O72" s="4"/>
      <c r="P72" s="3">
        <f>SUM(D72:O72)</f>
        <v>10570.7</v>
      </c>
      <c r="Q72" s="5">
        <f>SUM(P72/C72)</f>
        <v>0.11783584335670573</v>
      </c>
      <c r="R72" s="21" t="s">
        <v>450</v>
      </c>
    </row>
    <row r="73" spans="1:18" s="6" customFormat="1" ht="180">
      <c r="A73" s="20" t="s">
        <v>173</v>
      </c>
      <c r="B73" s="20" t="s">
        <v>174</v>
      </c>
      <c r="C73" s="2">
        <v>76407</v>
      </c>
      <c r="D73" s="4">
        <v>500</v>
      </c>
      <c r="E73" s="4"/>
      <c r="F73" s="4"/>
      <c r="G73" s="4"/>
      <c r="H73" s="4"/>
      <c r="I73" s="4"/>
      <c r="J73" s="4"/>
      <c r="K73" s="4"/>
      <c r="L73" s="4"/>
      <c r="M73" s="4"/>
      <c r="N73" s="4"/>
      <c r="O73" s="4"/>
      <c r="P73" s="3">
        <f t="shared" si="2"/>
        <v>500</v>
      </c>
      <c r="Q73" s="5">
        <f t="shared" si="4"/>
        <v>0.006543903045532477</v>
      </c>
      <c r="R73" s="21" t="s">
        <v>273</v>
      </c>
    </row>
    <row r="74" spans="1:18" s="6" customFormat="1" ht="72">
      <c r="A74" s="20" t="s">
        <v>474</v>
      </c>
      <c r="B74" s="20" t="s">
        <v>62</v>
      </c>
      <c r="C74" s="2">
        <v>67617</v>
      </c>
      <c r="D74" s="4">
        <v>1450</v>
      </c>
      <c r="E74" s="4"/>
      <c r="F74" s="4"/>
      <c r="G74" s="4"/>
      <c r="H74" s="4"/>
      <c r="I74" s="4"/>
      <c r="J74" s="4"/>
      <c r="K74" s="4"/>
      <c r="L74" s="4"/>
      <c r="M74" s="4"/>
      <c r="N74" s="4"/>
      <c r="O74" s="4"/>
      <c r="P74" s="3">
        <f t="shared" si="2"/>
        <v>1450</v>
      </c>
      <c r="Q74" s="5">
        <f t="shared" si="4"/>
        <v>0.02144431134182232</v>
      </c>
      <c r="R74" s="21" t="s">
        <v>537</v>
      </c>
    </row>
    <row r="75" spans="1:18" s="6" customFormat="1" ht="72">
      <c r="A75" s="20" t="s">
        <v>471</v>
      </c>
      <c r="B75" s="20" t="s">
        <v>22</v>
      </c>
      <c r="C75" s="2">
        <v>52255</v>
      </c>
      <c r="D75" s="4">
        <v>1350</v>
      </c>
      <c r="E75" s="4"/>
      <c r="F75" s="4"/>
      <c r="G75" s="4"/>
      <c r="H75" s="4"/>
      <c r="I75" s="4"/>
      <c r="J75" s="4"/>
      <c r="K75" s="4"/>
      <c r="L75" s="4"/>
      <c r="M75" s="4"/>
      <c r="N75" s="4"/>
      <c r="O75" s="4"/>
      <c r="P75" s="3">
        <f t="shared" si="2"/>
        <v>1350</v>
      </c>
      <c r="Q75" s="5">
        <f t="shared" si="4"/>
        <v>0.025834848339871784</v>
      </c>
      <c r="R75" s="21" t="s">
        <v>538</v>
      </c>
    </row>
    <row r="76" spans="1:18" s="6" customFormat="1" ht="96">
      <c r="A76" s="20" t="s">
        <v>301</v>
      </c>
      <c r="B76" s="20" t="s">
        <v>147</v>
      </c>
      <c r="C76" s="2">
        <v>61000</v>
      </c>
      <c r="D76" s="4">
        <v>3000</v>
      </c>
      <c r="E76" s="4"/>
      <c r="F76" s="4"/>
      <c r="G76" s="4"/>
      <c r="H76" s="4"/>
      <c r="I76" s="4"/>
      <c r="J76" s="4"/>
      <c r="K76" s="4"/>
      <c r="L76" s="4"/>
      <c r="M76" s="4"/>
      <c r="N76" s="4"/>
      <c r="O76" s="4"/>
      <c r="P76" s="3">
        <f>SUM(D76:O76)</f>
        <v>3000</v>
      </c>
      <c r="Q76" s="5">
        <f>SUM(P76/C76)</f>
        <v>0.04918032786885246</v>
      </c>
      <c r="R76" s="21" t="s">
        <v>293</v>
      </c>
    </row>
    <row r="77" spans="1:18" s="6" customFormat="1" ht="72">
      <c r="A77" s="20" t="s">
        <v>475</v>
      </c>
      <c r="B77" s="20" t="s">
        <v>170</v>
      </c>
      <c r="C77" s="2">
        <v>78413</v>
      </c>
      <c r="D77" s="4">
        <v>700</v>
      </c>
      <c r="E77" s="4"/>
      <c r="F77" s="4"/>
      <c r="G77" s="4"/>
      <c r="H77" s="4"/>
      <c r="I77" s="4"/>
      <c r="J77" s="4"/>
      <c r="K77" s="4"/>
      <c r="L77" s="4"/>
      <c r="M77" s="4"/>
      <c r="N77" s="4"/>
      <c r="O77" s="4"/>
      <c r="P77" s="3">
        <f>SUM(D77:O77)</f>
        <v>700</v>
      </c>
      <c r="Q77" s="5">
        <f>SUM(P77/C77)</f>
        <v>0.008927091171106832</v>
      </c>
      <c r="R77" s="21" t="s">
        <v>539</v>
      </c>
    </row>
    <row r="78" spans="1:18" s="6" customFormat="1" ht="120">
      <c r="A78" s="20" t="s">
        <v>217</v>
      </c>
      <c r="B78" s="20" t="s">
        <v>22</v>
      </c>
      <c r="C78" s="2">
        <v>53631</v>
      </c>
      <c r="D78" s="4">
        <v>1300</v>
      </c>
      <c r="E78" s="4"/>
      <c r="F78" s="4"/>
      <c r="G78" s="4"/>
      <c r="H78" s="4"/>
      <c r="I78" s="4"/>
      <c r="J78" s="4"/>
      <c r="K78" s="4"/>
      <c r="L78" s="4"/>
      <c r="M78" s="4"/>
      <c r="N78" s="4"/>
      <c r="O78" s="4"/>
      <c r="P78" s="3">
        <f t="shared" si="2"/>
        <v>1300</v>
      </c>
      <c r="Q78" s="5">
        <f t="shared" si="4"/>
        <v>0.0242397121068039</v>
      </c>
      <c r="R78" s="21" t="s">
        <v>328</v>
      </c>
    </row>
    <row r="79" spans="1:18" s="6" customFormat="1" ht="60">
      <c r="A79" s="20" t="s">
        <v>84</v>
      </c>
      <c r="B79" s="20" t="s">
        <v>62</v>
      </c>
      <c r="C79" s="2">
        <v>58625</v>
      </c>
      <c r="D79" s="4">
        <v>5000</v>
      </c>
      <c r="E79" s="4"/>
      <c r="F79" s="4"/>
      <c r="G79" s="4"/>
      <c r="H79" s="4"/>
      <c r="I79" s="4"/>
      <c r="J79" s="4"/>
      <c r="K79" s="4"/>
      <c r="L79" s="4"/>
      <c r="M79" s="4"/>
      <c r="N79" s="4"/>
      <c r="O79" s="4"/>
      <c r="P79" s="3">
        <f t="shared" si="2"/>
        <v>5000</v>
      </c>
      <c r="Q79" s="5">
        <f t="shared" si="4"/>
        <v>0.08528784648187633</v>
      </c>
      <c r="R79" s="21" t="s">
        <v>85</v>
      </c>
    </row>
    <row r="80" spans="1:18" s="6" customFormat="1" ht="409.5">
      <c r="A80" s="20" t="s">
        <v>104</v>
      </c>
      <c r="B80" s="20" t="s">
        <v>105</v>
      </c>
      <c r="C80" s="2">
        <v>53000</v>
      </c>
      <c r="D80" s="4">
        <v>1500</v>
      </c>
      <c r="E80" s="4">
        <v>3000</v>
      </c>
      <c r="F80" s="4">
        <v>1700</v>
      </c>
      <c r="G80" s="4">
        <v>3000</v>
      </c>
      <c r="H80" s="4">
        <v>2000</v>
      </c>
      <c r="I80" s="4"/>
      <c r="J80" s="4"/>
      <c r="K80" s="4"/>
      <c r="L80" s="4"/>
      <c r="M80" s="4"/>
      <c r="N80" s="4"/>
      <c r="O80" s="4"/>
      <c r="P80" s="3">
        <f t="shared" si="2"/>
        <v>11200</v>
      </c>
      <c r="Q80" s="5">
        <f t="shared" si="4"/>
        <v>0.21132075471698114</v>
      </c>
      <c r="R80" s="21" t="s">
        <v>540</v>
      </c>
    </row>
    <row r="81" spans="1:18" s="6" customFormat="1" ht="84">
      <c r="A81" s="20" t="s">
        <v>476</v>
      </c>
      <c r="B81" s="20" t="s">
        <v>87</v>
      </c>
      <c r="C81" s="2">
        <v>43050</v>
      </c>
      <c r="D81" s="4">
        <v>2600</v>
      </c>
      <c r="E81" s="4"/>
      <c r="F81" s="4"/>
      <c r="G81" s="4"/>
      <c r="H81" s="4"/>
      <c r="I81" s="4"/>
      <c r="J81" s="4"/>
      <c r="K81" s="4"/>
      <c r="L81" s="4"/>
      <c r="M81" s="4"/>
      <c r="N81" s="4"/>
      <c r="O81" s="4"/>
      <c r="P81" s="3">
        <f>SUM(D81:O81)</f>
        <v>2600</v>
      </c>
      <c r="Q81" s="5">
        <f t="shared" si="4"/>
        <v>0.06039488966318235</v>
      </c>
      <c r="R81" s="21" t="s">
        <v>541</v>
      </c>
    </row>
    <row r="82" spans="1:18" s="6" customFormat="1" ht="96">
      <c r="A82" s="20" t="s">
        <v>472</v>
      </c>
      <c r="B82" s="20" t="s">
        <v>22</v>
      </c>
      <c r="C82" s="2">
        <v>42000</v>
      </c>
      <c r="D82" s="4">
        <v>5150</v>
      </c>
      <c r="E82" s="4"/>
      <c r="F82" s="4"/>
      <c r="G82" s="4"/>
      <c r="H82" s="4"/>
      <c r="I82" s="4"/>
      <c r="J82" s="4"/>
      <c r="K82" s="4"/>
      <c r="L82" s="4"/>
      <c r="M82" s="4"/>
      <c r="N82" s="4"/>
      <c r="O82" s="4"/>
      <c r="P82" s="3">
        <f>SUM(D82:O82)</f>
        <v>5150</v>
      </c>
      <c r="Q82" s="5">
        <f>SUM(P82/C82)</f>
        <v>0.12261904761904761</v>
      </c>
      <c r="R82" s="21" t="s">
        <v>542</v>
      </c>
    </row>
    <row r="83" spans="1:18" s="6" customFormat="1" ht="120">
      <c r="A83" s="20" t="s">
        <v>605</v>
      </c>
      <c r="B83" s="20" t="s">
        <v>185</v>
      </c>
      <c r="C83" s="2">
        <v>60000</v>
      </c>
      <c r="D83" s="4">
        <v>4800</v>
      </c>
      <c r="E83" s="4"/>
      <c r="F83" s="4"/>
      <c r="G83" s="4"/>
      <c r="H83" s="4"/>
      <c r="I83" s="4"/>
      <c r="J83" s="4"/>
      <c r="K83" s="4"/>
      <c r="L83" s="4"/>
      <c r="M83" s="4"/>
      <c r="N83" s="4"/>
      <c r="O83" s="4"/>
      <c r="P83" s="3">
        <f>SUM(D83:O83)</f>
        <v>4800</v>
      </c>
      <c r="Q83" s="5">
        <f t="shared" si="4"/>
        <v>0.08</v>
      </c>
      <c r="R83" s="21" t="s">
        <v>328</v>
      </c>
    </row>
    <row r="84" spans="1:18" s="6" customFormat="1" ht="132">
      <c r="A84" s="20" t="s">
        <v>383</v>
      </c>
      <c r="B84" s="20" t="s">
        <v>384</v>
      </c>
      <c r="C84" s="2">
        <v>90842</v>
      </c>
      <c r="D84" s="4">
        <v>6000</v>
      </c>
      <c r="E84" s="4"/>
      <c r="F84" s="4"/>
      <c r="G84" s="4"/>
      <c r="H84" s="4"/>
      <c r="I84" s="4"/>
      <c r="J84" s="4"/>
      <c r="K84" s="4"/>
      <c r="L84" s="4"/>
      <c r="M84" s="4"/>
      <c r="N84" s="4"/>
      <c r="O84" s="4"/>
      <c r="P84" s="3">
        <f>SUM(D84:O84)</f>
        <v>6000</v>
      </c>
      <c r="Q84" s="5">
        <f t="shared" si="4"/>
        <v>0.06604874397305212</v>
      </c>
      <c r="R84" s="21" t="s">
        <v>382</v>
      </c>
    </row>
    <row r="85" spans="1:18" s="6" customFormat="1" ht="216">
      <c r="A85" s="20" t="s">
        <v>54</v>
      </c>
      <c r="B85" s="20" t="s">
        <v>22</v>
      </c>
      <c r="C85" s="2">
        <v>74615</v>
      </c>
      <c r="D85" s="4">
        <v>746.15</v>
      </c>
      <c r="E85" s="4"/>
      <c r="F85" s="4"/>
      <c r="G85" s="4"/>
      <c r="H85" s="4"/>
      <c r="I85" s="4"/>
      <c r="J85" s="4"/>
      <c r="K85" s="4"/>
      <c r="L85" s="4"/>
      <c r="M85" s="4"/>
      <c r="N85" s="4"/>
      <c r="O85" s="4"/>
      <c r="P85" s="3">
        <f>SUM(D85:O85)</f>
        <v>746.15</v>
      </c>
      <c r="Q85" s="5">
        <f t="shared" si="4"/>
        <v>0.01</v>
      </c>
      <c r="R85" s="21" t="s">
        <v>58</v>
      </c>
    </row>
    <row r="86" spans="1:18" s="6" customFormat="1" ht="144">
      <c r="A86" s="20" t="s">
        <v>112</v>
      </c>
      <c r="B86" s="20" t="s">
        <v>21</v>
      </c>
      <c r="C86" s="2">
        <v>52437</v>
      </c>
      <c r="D86" s="4">
        <v>5000</v>
      </c>
      <c r="E86" s="4">
        <v>150</v>
      </c>
      <c r="F86" s="4"/>
      <c r="G86" s="4"/>
      <c r="H86" s="4"/>
      <c r="I86" s="4"/>
      <c r="J86" s="4"/>
      <c r="K86" s="4"/>
      <c r="L86" s="4"/>
      <c r="M86" s="4"/>
      <c r="N86" s="4"/>
      <c r="O86" s="4"/>
      <c r="P86" s="3">
        <f t="shared" si="2"/>
        <v>5150</v>
      </c>
      <c r="Q86" s="5">
        <f aca="true" t="shared" si="5" ref="Q86:Q92">SUM(P86/C86)</f>
        <v>0.09821309380780746</v>
      </c>
      <c r="R86" s="21" t="s">
        <v>346</v>
      </c>
    </row>
    <row r="87" spans="1:18" s="6" customFormat="1" ht="96">
      <c r="A87" s="20" t="s">
        <v>303</v>
      </c>
      <c r="B87" s="20" t="s">
        <v>242</v>
      </c>
      <c r="C87" s="2">
        <v>54000</v>
      </c>
      <c r="D87" s="4">
        <v>3000</v>
      </c>
      <c r="E87" s="4"/>
      <c r="F87" s="4"/>
      <c r="G87" s="4"/>
      <c r="H87" s="4"/>
      <c r="I87" s="4"/>
      <c r="J87" s="4"/>
      <c r="K87" s="4"/>
      <c r="L87" s="4"/>
      <c r="M87" s="4"/>
      <c r="N87" s="4"/>
      <c r="O87" s="4"/>
      <c r="P87" s="3">
        <f t="shared" si="2"/>
        <v>3000</v>
      </c>
      <c r="Q87" s="5">
        <f t="shared" si="5"/>
        <v>0.05555555555555555</v>
      </c>
      <c r="R87" s="21" t="s">
        <v>293</v>
      </c>
    </row>
    <row r="88" spans="1:18" s="6" customFormat="1" ht="108">
      <c r="A88" s="20" t="s">
        <v>466</v>
      </c>
      <c r="B88" s="20" t="s">
        <v>44</v>
      </c>
      <c r="C88" s="2">
        <v>37340</v>
      </c>
      <c r="D88" s="4">
        <v>3734</v>
      </c>
      <c r="E88" s="4"/>
      <c r="F88" s="4"/>
      <c r="G88" s="4"/>
      <c r="H88" s="4"/>
      <c r="I88" s="4"/>
      <c r="J88" s="4"/>
      <c r="K88" s="4"/>
      <c r="L88" s="4"/>
      <c r="M88" s="4"/>
      <c r="N88" s="4"/>
      <c r="O88" s="4"/>
      <c r="P88" s="3">
        <f t="shared" si="2"/>
        <v>3734</v>
      </c>
      <c r="Q88" s="5">
        <f t="shared" si="5"/>
        <v>0.1</v>
      </c>
      <c r="R88" s="21" t="s">
        <v>465</v>
      </c>
    </row>
    <row r="89" spans="1:18" s="6" customFormat="1" ht="216">
      <c r="A89" s="20" t="s">
        <v>17</v>
      </c>
      <c r="B89" s="20" t="s">
        <v>18</v>
      </c>
      <c r="C89" s="2">
        <v>109042</v>
      </c>
      <c r="D89" s="4">
        <v>3271.23</v>
      </c>
      <c r="E89" s="4">
        <v>3271.26</v>
      </c>
      <c r="F89" s="4">
        <v>2181</v>
      </c>
      <c r="G89" s="4"/>
      <c r="H89" s="4"/>
      <c r="I89" s="4"/>
      <c r="J89" s="4"/>
      <c r="K89" s="4"/>
      <c r="L89" s="4"/>
      <c r="M89" s="4"/>
      <c r="N89" s="4"/>
      <c r="O89" s="4"/>
      <c r="P89" s="3">
        <f aca="true" t="shared" si="6" ref="P89:P121">SUM(D89:O89)</f>
        <v>8723.49</v>
      </c>
      <c r="Q89" s="5">
        <f t="shared" si="5"/>
        <v>0.08000119220117019</v>
      </c>
      <c r="R89" s="21" t="s">
        <v>427</v>
      </c>
    </row>
    <row r="90" spans="1:18" s="6" customFormat="1" ht="132">
      <c r="A90" s="20" t="s">
        <v>43</v>
      </c>
      <c r="B90" s="20" t="s">
        <v>44</v>
      </c>
      <c r="C90" s="2">
        <v>58600</v>
      </c>
      <c r="D90" s="4">
        <v>300</v>
      </c>
      <c r="E90" s="4">
        <v>300</v>
      </c>
      <c r="F90" s="4"/>
      <c r="G90" s="4"/>
      <c r="H90" s="4"/>
      <c r="I90" s="4"/>
      <c r="J90" s="4"/>
      <c r="K90" s="4"/>
      <c r="L90" s="4"/>
      <c r="M90" s="4"/>
      <c r="N90" s="4"/>
      <c r="O90" s="4"/>
      <c r="P90" s="3">
        <f t="shared" si="6"/>
        <v>600</v>
      </c>
      <c r="Q90" s="5">
        <f t="shared" si="5"/>
        <v>0.010238907849829351</v>
      </c>
      <c r="R90" s="21" t="s">
        <v>347</v>
      </c>
    </row>
    <row r="91" spans="1:18" s="6" customFormat="1" ht="228">
      <c r="A91" s="20" t="s">
        <v>56</v>
      </c>
      <c r="B91" s="20" t="s">
        <v>57</v>
      </c>
      <c r="C91" s="2">
        <v>55214</v>
      </c>
      <c r="D91" s="4">
        <v>3750</v>
      </c>
      <c r="E91" s="4">
        <v>4000</v>
      </c>
      <c r="F91" s="4">
        <v>5521</v>
      </c>
      <c r="G91" s="4"/>
      <c r="H91" s="4"/>
      <c r="I91" s="4"/>
      <c r="J91" s="4"/>
      <c r="K91" s="4"/>
      <c r="L91" s="4"/>
      <c r="M91" s="4"/>
      <c r="N91" s="4"/>
      <c r="O91" s="4"/>
      <c r="P91" s="3">
        <f t="shared" si="6"/>
        <v>13271</v>
      </c>
      <c r="Q91" s="5">
        <f t="shared" si="5"/>
        <v>0.24035570688593472</v>
      </c>
      <c r="R91" s="21" t="s">
        <v>141</v>
      </c>
    </row>
    <row r="92" spans="1:18" s="6" customFormat="1" ht="96">
      <c r="A92" s="20" t="s">
        <v>134</v>
      </c>
      <c r="B92" s="20" t="s">
        <v>57</v>
      </c>
      <c r="C92" s="2">
        <v>56223</v>
      </c>
      <c r="D92" s="4">
        <v>11394</v>
      </c>
      <c r="E92" s="4"/>
      <c r="F92" s="4"/>
      <c r="G92" s="4"/>
      <c r="H92" s="4"/>
      <c r="I92" s="4"/>
      <c r="J92" s="4"/>
      <c r="K92" s="4"/>
      <c r="L92" s="4"/>
      <c r="M92" s="4"/>
      <c r="N92" s="4"/>
      <c r="O92" s="4"/>
      <c r="P92" s="3">
        <f t="shared" si="6"/>
        <v>11394</v>
      </c>
      <c r="Q92" s="5">
        <f t="shared" si="5"/>
        <v>0.20265727549223628</v>
      </c>
      <c r="R92" s="21" t="s">
        <v>135</v>
      </c>
    </row>
    <row r="93" spans="1:18" s="6" customFormat="1" ht="60">
      <c r="A93" s="20" t="s">
        <v>20</v>
      </c>
      <c r="B93" s="20" t="s">
        <v>21</v>
      </c>
      <c r="C93" s="2">
        <v>57878</v>
      </c>
      <c r="D93" s="4">
        <v>5788</v>
      </c>
      <c r="E93" s="4"/>
      <c r="F93" s="4"/>
      <c r="G93" s="4"/>
      <c r="H93" s="4"/>
      <c r="I93" s="4"/>
      <c r="J93" s="4"/>
      <c r="K93" s="4"/>
      <c r="L93" s="4"/>
      <c r="M93" s="4"/>
      <c r="N93" s="4"/>
      <c r="O93" s="4"/>
      <c r="P93" s="3">
        <f t="shared" si="6"/>
        <v>5788</v>
      </c>
      <c r="Q93" s="5">
        <f aca="true" t="shared" si="7" ref="Q93:Q125">SUM(P93/C93)</f>
        <v>0.10000345554442103</v>
      </c>
      <c r="R93" s="21" t="s">
        <v>32</v>
      </c>
    </row>
    <row r="94" spans="1:18" s="6" customFormat="1" ht="72">
      <c r="A94" s="20" t="s">
        <v>477</v>
      </c>
      <c r="B94" s="20" t="s">
        <v>53</v>
      </c>
      <c r="C94" s="2">
        <v>55000</v>
      </c>
      <c r="D94" s="4">
        <v>1650</v>
      </c>
      <c r="E94" s="4"/>
      <c r="F94" s="4"/>
      <c r="G94" s="4"/>
      <c r="H94" s="4"/>
      <c r="I94" s="4"/>
      <c r="J94" s="4"/>
      <c r="K94" s="4"/>
      <c r="L94" s="4"/>
      <c r="M94" s="4"/>
      <c r="N94" s="4"/>
      <c r="O94" s="4"/>
      <c r="P94" s="3">
        <f t="shared" si="6"/>
        <v>1650</v>
      </c>
      <c r="Q94" s="5">
        <f t="shared" si="7"/>
        <v>0.03</v>
      </c>
      <c r="R94" s="21" t="s">
        <v>543</v>
      </c>
    </row>
    <row r="95" spans="1:18" s="6" customFormat="1" ht="216">
      <c r="A95" s="20" t="s">
        <v>218</v>
      </c>
      <c r="B95" s="20" t="s">
        <v>26</v>
      </c>
      <c r="C95" s="2">
        <v>45000</v>
      </c>
      <c r="D95" s="4">
        <v>2950</v>
      </c>
      <c r="E95" s="4">
        <v>4000</v>
      </c>
      <c r="F95" s="4"/>
      <c r="G95" s="4"/>
      <c r="H95" s="4"/>
      <c r="I95" s="4"/>
      <c r="J95" s="4"/>
      <c r="K95" s="4"/>
      <c r="L95" s="4"/>
      <c r="M95" s="4"/>
      <c r="N95" s="4"/>
      <c r="O95" s="4"/>
      <c r="P95" s="3">
        <f t="shared" si="6"/>
        <v>6950</v>
      </c>
      <c r="Q95" s="5">
        <f t="shared" si="7"/>
        <v>0.15444444444444444</v>
      </c>
      <c r="R95" s="21" t="s">
        <v>544</v>
      </c>
    </row>
    <row r="96" spans="1:18" s="6" customFormat="1" ht="240">
      <c r="A96" s="20" t="s">
        <v>371</v>
      </c>
      <c r="B96" s="20" t="s">
        <v>105</v>
      </c>
      <c r="C96" s="2">
        <v>111407</v>
      </c>
      <c r="D96" s="4">
        <v>1114.07</v>
      </c>
      <c r="E96" s="4">
        <v>1114.07</v>
      </c>
      <c r="F96" s="4"/>
      <c r="G96" s="4"/>
      <c r="H96" s="4"/>
      <c r="I96" s="4"/>
      <c r="J96" s="4"/>
      <c r="K96" s="4"/>
      <c r="L96" s="4"/>
      <c r="M96" s="4"/>
      <c r="N96" s="4"/>
      <c r="O96" s="4"/>
      <c r="P96" s="3">
        <f t="shared" si="6"/>
        <v>2228.14</v>
      </c>
      <c r="Q96" s="5">
        <f t="shared" si="7"/>
        <v>0.02</v>
      </c>
      <c r="R96" s="21" t="s">
        <v>602</v>
      </c>
    </row>
    <row r="97" spans="1:18" s="6" customFormat="1" ht="72">
      <c r="A97" s="20" t="s">
        <v>478</v>
      </c>
      <c r="B97" s="20" t="s">
        <v>39</v>
      </c>
      <c r="C97" s="2">
        <v>51750</v>
      </c>
      <c r="D97" s="4">
        <v>1550</v>
      </c>
      <c r="E97" s="4"/>
      <c r="F97" s="4"/>
      <c r="G97" s="4"/>
      <c r="H97" s="4"/>
      <c r="I97" s="4"/>
      <c r="J97" s="4"/>
      <c r="K97" s="4"/>
      <c r="L97" s="4"/>
      <c r="M97" s="4"/>
      <c r="N97" s="4"/>
      <c r="O97" s="4"/>
      <c r="P97" s="3">
        <f t="shared" si="6"/>
        <v>1550</v>
      </c>
      <c r="Q97" s="5">
        <f t="shared" si="7"/>
        <v>0.02995169082125604</v>
      </c>
      <c r="R97" s="21" t="s">
        <v>545</v>
      </c>
    </row>
    <row r="98" spans="1:18" s="6" customFormat="1" ht="96">
      <c r="A98" s="20" t="s">
        <v>102</v>
      </c>
      <c r="B98" s="20" t="s">
        <v>53</v>
      </c>
      <c r="C98" s="2">
        <v>53124</v>
      </c>
      <c r="D98" s="4">
        <v>5313</v>
      </c>
      <c r="E98" s="4"/>
      <c r="F98" s="4"/>
      <c r="G98" s="4"/>
      <c r="H98" s="4"/>
      <c r="I98" s="4"/>
      <c r="J98" s="4"/>
      <c r="K98" s="4"/>
      <c r="L98" s="4"/>
      <c r="M98" s="4"/>
      <c r="N98" s="4"/>
      <c r="O98" s="4"/>
      <c r="P98" s="3">
        <f t="shared" si="6"/>
        <v>5313</v>
      </c>
      <c r="Q98" s="5">
        <f t="shared" si="7"/>
        <v>0.10001129433024622</v>
      </c>
      <c r="R98" s="21" t="s">
        <v>103</v>
      </c>
    </row>
    <row r="99" spans="1:18" s="6" customFormat="1" ht="84">
      <c r="A99" s="20" t="s">
        <v>109</v>
      </c>
      <c r="B99" s="20" t="s">
        <v>87</v>
      </c>
      <c r="C99" s="2">
        <v>42000</v>
      </c>
      <c r="D99" s="4">
        <v>225</v>
      </c>
      <c r="E99" s="4"/>
      <c r="F99" s="4"/>
      <c r="G99" s="4"/>
      <c r="H99" s="4"/>
      <c r="I99" s="4"/>
      <c r="J99" s="4"/>
      <c r="K99" s="4"/>
      <c r="L99" s="4"/>
      <c r="M99" s="4"/>
      <c r="N99" s="4"/>
      <c r="O99" s="4"/>
      <c r="P99" s="3">
        <f t="shared" si="6"/>
        <v>225</v>
      </c>
      <c r="Q99" s="5">
        <f t="shared" si="7"/>
        <v>0.005357142857142857</v>
      </c>
      <c r="R99" s="21" t="s">
        <v>108</v>
      </c>
    </row>
    <row r="100" spans="1:18" s="6" customFormat="1" ht="228">
      <c r="A100" s="20" t="s">
        <v>360</v>
      </c>
      <c r="B100" s="20" t="s">
        <v>185</v>
      </c>
      <c r="C100" s="2">
        <v>133142</v>
      </c>
      <c r="D100" s="4">
        <v>2500</v>
      </c>
      <c r="E100" s="4">
        <v>500</v>
      </c>
      <c r="F100" s="4"/>
      <c r="G100" s="4"/>
      <c r="H100" s="4"/>
      <c r="I100" s="4"/>
      <c r="J100" s="4"/>
      <c r="K100" s="4"/>
      <c r="L100" s="4"/>
      <c r="M100" s="4"/>
      <c r="N100" s="4"/>
      <c r="O100" s="4"/>
      <c r="P100" s="3">
        <f t="shared" si="6"/>
        <v>3000</v>
      </c>
      <c r="Q100" s="5">
        <f t="shared" si="7"/>
        <v>0.022532333899145274</v>
      </c>
      <c r="R100" s="21" t="s">
        <v>403</v>
      </c>
    </row>
    <row r="101" spans="1:18" s="6" customFormat="1" ht="276">
      <c r="A101" s="20" t="s">
        <v>219</v>
      </c>
      <c r="B101" s="20" t="s">
        <v>18</v>
      </c>
      <c r="C101" s="2">
        <v>60900</v>
      </c>
      <c r="D101" s="4">
        <v>3700</v>
      </c>
      <c r="E101" s="4">
        <v>500</v>
      </c>
      <c r="F101" s="4">
        <v>4000</v>
      </c>
      <c r="G101" s="4"/>
      <c r="H101" s="4"/>
      <c r="I101" s="4"/>
      <c r="J101" s="4"/>
      <c r="K101" s="4"/>
      <c r="L101" s="4"/>
      <c r="M101" s="4"/>
      <c r="N101" s="4"/>
      <c r="O101" s="4"/>
      <c r="P101" s="3">
        <f t="shared" si="6"/>
        <v>8200</v>
      </c>
      <c r="Q101" s="5">
        <f t="shared" si="7"/>
        <v>0.13464696223316913</v>
      </c>
      <c r="R101" s="21" t="s">
        <v>546</v>
      </c>
    </row>
    <row r="102" spans="1:18" s="6" customFormat="1" ht="96">
      <c r="A102" s="20" t="s">
        <v>136</v>
      </c>
      <c r="B102" s="20" t="s">
        <v>137</v>
      </c>
      <c r="C102" s="2">
        <v>70060</v>
      </c>
      <c r="D102" s="4">
        <v>3503.05</v>
      </c>
      <c r="E102" s="4"/>
      <c r="F102" s="4"/>
      <c r="G102" s="4"/>
      <c r="H102" s="4"/>
      <c r="I102" s="4"/>
      <c r="J102" s="4"/>
      <c r="K102" s="4"/>
      <c r="L102" s="4"/>
      <c r="M102" s="4"/>
      <c r="N102" s="4"/>
      <c r="O102" s="4"/>
      <c r="P102" s="3">
        <f t="shared" si="6"/>
        <v>3503.05</v>
      </c>
      <c r="Q102" s="5">
        <f t="shared" si="7"/>
        <v>0.050000713673993724</v>
      </c>
      <c r="R102" s="21" t="s">
        <v>135</v>
      </c>
    </row>
    <row r="103" spans="1:18" s="6" customFormat="1" ht="204">
      <c r="A103" s="20" t="s">
        <v>588</v>
      </c>
      <c r="B103" s="20" t="s">
        <v>21</v>
      </c>
      <c r="C103" s="2">
        <v>55059</v>
      </c>
      <c r="D103" s="4">
        <v>2500</v>
      </c>
      <c r="E103" s="4"/>
      <c r="F103" s="4"/>
      <c r="G103" s="4"/>
      <c r="H103" s="4"/>
      <c r="I103" s="4"/>
      <c r="J103" s="4"/>
      <c r="K103" s="4"/>
      <c r="L103" s="4"/>
      <c r="M103" s="4"/>
      <c r="N103" s="4"/>
      <c r="O103" s="4"/>
      <c r="P103" s="3">
        <f t="shared" si="6"/>
        <v>2500</v>
      </c>
      <c r="Q103" s="5">
        <f t="shared" si="7"/>
        <v>0.04540583737445286</v>
      </c>
      <c r="R103" s="21" t="s">
        <v>589</v>
      </c>
    </row>
    <row r="104" spans="1:18" s="6" customFormat="1" ht="288">
      <c r="A104" s="20" t="s">
        <v>126</v>
      </c>
      <c r="B104" s="20" t="s">
        <v>87</v>
      </c>
      <c r="C104" s="2">
        <v>43910</v>
      </c>
      <c r="D104" s="4">
        <v>3750</v>
      </c>
      <c r="E104" s="4">
        <v>850</v>
      </c>
      <c r="F104" s="4">
        <v>2500</v>
      </c>
      <c r="G104" s="4"/>
      <c r="H104" s="4"/>
      <c r="I104" s="4"/>
      <c r="J104" s="4"/>
      <c r="K104" s="4"/>
      <c r="L104" s="4"/>
      <c r="M104" s="4"/>
      <c r="N104" s="4"/>
      <c r="O104" s="4"/>
      <c r="P104" s="3">
        <f t="shared" si="6"/>
        <v>7100</v>
      </c>
      <c r="Q104" s="5">
        <f t="shared" si="7"/>
        <v>0.16169437485766341</v>
      </c>
      <c r="R104" s="21" t="s">
        <v>413</v>
      </c>
    </row>
    <row r="105" spans="1:18" s="6" customFormat="1" ht="60">
      <c r="A105" s="20" t="s">
        <v>467</v>
      </c>
      <c r="B105" s="20" t="s">
        <v>75</v>
      </c>
      <c r="C105" s="2">
        <v>51000</v>
      </c>
      <c r="D105" s="4">
        <v>1750</v>
      </c>
      <c r="E105" s="4"/>
      <c r="F105" s="4"/>
      <c r="G105" s="4"/>
      <c r="H105" s="4"/>
      <c r="I105" s="4"/>
      <c r="J105" s="4"/>
      <c r="K105" s="4"/>
      <c r="L105" s="4"/>
      <c r="M105" s="4"/>
      <c r="N105" s="4"/>
      <c r="O105" s="4"/>
      <c r="P105" s="3">
        <f t="shared" si="6"/>
        <v>1750</v>
      </c>
      <c r="Q105" s="5">
        <f t="shared" si="7"/>
        <v>0.03431372549019608</v>
      </c>
      <c r="R105" s="21" t="s">
        <v>547</v>
      </c>
    </row>
    <row r="106" spans="1:18" s="6" customFormat="1" ht="384">
      <c r="A106" s="20" t="s">
        <v>359</v>
      </c>
      <c r="B106" s="20" t="s">
        <v>210</v>
      </c>
      <c r="C106" s="2">
        <v>129501</v>
      </c>
      <c r="D106" s="4">
        <v>5000</v>
      </c>
      <c r="E106" s="4">
        <v>5000</v>
      </c>
      <c r="F106" s="4">
        <v>1259.01</v>
      </c>
      <c r="G106" s="4">
        <v>500</v>
      </c>
      <c r="H106" s="4"/>
      <c r="I106" s="4"/>
      <c r="J106" s="4"/>
      <c r="K106" s="4"/>
      <c r="L106" s="4"/>
      <c r="M106" s="4"/>
      <c r="N106" s="4"/>
      <c r="O106" s="4"/>
      <c r="P106" s="3">
        <f t="shared" si="6"/>
        <v>11759.01</v>
      </c>
      <c r="Q106" s="5">
        <f t="shared" si="7"/>
        <v>0.09080246484583131</v>
      </c>
      <c r="R106" s="21" t="s">
        <v>607</v>
      </c>
    </row>
    <row r="107" spans="1:18" s="6" customFormat="1" ht="216">
      <c r="A107" s="20" t="s">
        <v>120</v>
      </c>
      <c r="B107" s="20" t="s">
        <v>22</v>
      </c>
      <c r="C107" s="2">
        <v>52255</v>
      </c>
      <c r="D107" s="4">
        <v>9000</v>
      </c>
      <c r="E107" s="4">
        <v>1000</v>
      </c>
      <c r="F107" s="4"/>
      <c r="G107" s="4"/>
      <c r="H107" s="4"/>
      <c r="I107" s="4"/>
      <c r="J107" s="4"/>
      <c r="K107" s="4"/>
      <c r="L107" s="4"/>
      <c r="M107" s="4"/>
      <c r="N107" s="4"/>
      <c r="O107" s="4"/>
      <c r="P107" s="3">
        <f t="shared" si="6"/>
        <v>10000</v>
      </c>
      <c r="Q107" s="5">
        <f t="shared" si="7"/>
        <v>0.1913692469620132</v>
      </c>
      <c r="R107" s="21" t="s">
        <v>548</v>
      </c>
    </row>
    <row r="108" spans="1:18" s="6" customFormat="1" ht="264">
      <c r="A108" s="20" t="s">
        <v>90</v>
      </c>
      <c r="B108" s="20" t="s">
        <v>87</v>
      </c>
      <c r="C108" s="2">
        <v>67133</v>
      </c>
      <c r="D108" s="4">
        <v>8000</v>
      </c>
      <c r="E108" s="4">
        <v>5426</v>
      </c>
      <c r="F108" s="4"/>
      <c r="G108" s="4"/>
      <c r="H108" s="4"/>
      <c r="I108" s="4"/>
      <c r="J108" s="4"/>
      <c r="K108" s="4"/>
      <c r="L108" s="4"/>
      <c r="M108" s="4"/>
      <c r="N108" s="4"/>
      <c r="O108" s="4"/>
      <c r="P108" s="3">
        <f t="shared" si="6"/>
        <v>13426</v>
      </c>
      <c r="Q108" s="5">
        <f t="shared" si="7"/>
        <v>0.19999106251768878</v>
      </c>
      <c r="R108" s="21" t="s">
        <v>263</v>
      </c>
    </row>
    <row r="109" spans="1:18" s="6" customFormat="1" ht="384">
      <c r="A109" s="20" t="s">
        <v>144</v>
      </c>
      <c r="B109" s="20" t="s">
        <v>145</v>
      </c>
      <c r="C109" s="2">
        <v>57503</v>
      </c>
      <c r="D109" s="4">
        <v>3000</v>
      </c>
      <c r="E109" s="4">
        <v>3000</v>
      </c>
      <c r="F109" s="4">
        <v>150</v>
      </c>
      <c r="G109" s="4"/>
      <c r="H109" s="4"/>
      <c r="I109" s="4"/>
      <c r="J109" s="4"/>
      <c r="K109" s="4"/>
      <c r="L109" s="4"/>
      <c r="M109" s="4"/>
      <c r="N109" s="4"/>
      <c r="O109" s="4"/>
      <c r="P109" s="3">
        <f t="shared" si="6"/>
        <v>6150</v>
      </c>
      <c r="Q109" s="5">
        <f t="shared" si="7"/>
        <v>0.10695094168999879</v>
      </c>
      <c r="R109" s="21" t="s">
        <v>348</v>
      </c>
    </row>
    <row r="110" spans="1:18" s="6" customFormat="1" ht="216">
      <c r="A110" s="20" t="s">
        <v>192</v>
      </c>
      <c r="B110" s="20" t="s">
        <v>193</v>
      </c>
      <c r="C110" s="2">
        <v>54000</v>
      </c>
      <c r="D110" s="4">
        <v>3000</v>
      </c>
      <c r="E110" s="4"/>
      <c r="F110" s="4"/>
      <c r="G110" s="4"/>
      <c r="H110" s="4"/>
      <c r="I110" s="4"/>
      <c r="J110" s="4"/>
      <c r="K110" s="4"/>
      <c r="L110" s="4"/>
      <c r="M110" s="4"/>
      <c r="N110" s="4"/>
      <c r="O110" s="4"/>
      <c r="P110" s="3">
        <f t="shared" si="6"/>
        <v>3000</v>
      </c>
      <c r="Q110" s="5">
        <f t="shared" si="7"/>
        <v>0.05555555555555555</v>
      </c>
      <c r="R110" s="21" t="s">
        <v>194</v>
      </c>
    </row>
    <row r="111" spans="1:18" s="6" customFormat="1" ht="204">
      <c r="A111" s="20" t="s">
        <v>220</v>
      </c>
      <c r="B111" s="20" t="s">
        <v>53</v>
      </c>
      <c r="C111" s="2">
        <v>50000</v>
      </c>
      <c r="D111" s="4">
        <v>2800</v>
      </c>
      <c r="E111" s="4">
        <v>3500</v>
      </c>
      <c r="F111" s="4"/>
      <c r="G111" s="4"/>
      <c r="H111" s="4"/>
      <c r="I111" s="4"/>
      <c r="J111" s="4"/>
      <c r="K111" s="4"/>
      <c r="L111" s="4"/>
      <c r="M111" s="4"/>
      <c r="N111" s="4"/>
      <c r="O111" s="4"/>
      <c r="P111" s="3">
        <f t="shared" si="6"/>
        <v>6300</v>
      </c>
      <c r="Q111" s="5">
        <f t="shared" si="7"/>
        <v>0.126</v>
      </c>
      <c r="R111" s="21" t="s">
        <v>549</v>
      </c>
    </row>
    <row r="112" spans="1:18" s="6" customFormat="1" ht="192">
      <c r="A112" s="20" t="s">
        <v>221</v>
      </c>
      <c r="B112" s="20" t="s">
        <v>62</v>
      </c>
      <c r="C112" s="2">
        <v>58046</v>
      </c>
      <c r="D112" s="4">
        <v>3850</v>
      </c>
      <c r="E112" s="4">
        <v>3550</v>
      </c>
      <c r="F112" s="4"/>
      <c r="G112" s="4"/>
      <c r="H112" s="4"/>
      <c r="I112" s="4"/>
      <c r="J112" s="4"/>
      <c r="K112" s="4"/>
      <c r="L112" s="4"/>
      <c r="M112" s="4"/>
      <c r="N112" s="4"/>
      <c r="O112" s="4"/>
      <c r="P112" s="3">
        <f t="shared" si="6"/>
        <v>7400</v>
      </c>
      <c r="Q112" s="5">
        <f t="shared" si="7"/>
        <v>0.12748509802570376</v>
      </c>
      <c r="R112" s="21" t="s">
        <v>550</v>
      </c>
    </row>
    <row r="113" spans="1:18" s="6" customFormat="1" ht="409.5">
      <c r="A113" s="20" t="s">
        <v>271</v>
      </c>
      <c r="B113" s="20" t="s">
        <v>18</v>
      </c>
      <c r="C113" s="2">
        <v>91180</v>
      </c>
      <c r="D113" s="4">
        <v>3647.2</v>
      </c>
      <c r="E113" s="4">
        <v>2000</v>
      </c>
      <c r="F113" s="4">
        <v>6000</v>
      </c>
      <c r="G113" s="4">
        <v>8000</v>
      </c>
      <c r="H113" s="4">
        <v>5000</v>
      </c>
      <c r="I113" s="4"/>
      <c r="J113" s="4"/>
      <c r="K113" s="4"/>
      <c r="L113" s="4"/>
      <c r="M113" s="4"/>
      <c r="N113" s="4"/>
      <c r="O113" s="4"/>
      <c r="P113" s="3">
        <f t="shared" si="6"/>
        <v>24647.2</v>
      </c>
      <c r="Q113" s="5">
        <f t="shared" si="7"/>
        <v>0.27031366527747314</v>
      </c>
      <c r="R113" s="21" t="s">
        <v>441</v>
      </c>
    </row>
    <row r="114" spans="1:18" s="6" customFormat="1" ht="264">
      <c r="A114" s="20" t="s">
        <v>358</v>
      </c>
      <c r="B114" s="20" t="s">
        <v>185</v>
      </c>
      <c r="C114" s="2">
        <v>188889</v>
      </c>
      <c r="D114" s="4">
        <v>5000</v>
      </c>
      <c r="E114" s="4">
        <v>15000</v>
      </c>
      <c r="F114" s="4"/>
      <c r="G114" s="4"/>
      <c r="H114" s="4"/>
      <c r="I114" s="4"/>
      <c r="J114" s="4"/>
      <c r="K114" s="4"/>
      <c r="L114" s="4"/>
      <c r="M114" s="4"/>
      <c r="N114" s="4"/>
      <c r="O114" s="4"/>
      <c r="P114" s="3">
        <f t="shared" si="6"/>
        <v>20000</v>
      </c>
      <c r="Q114" s="5">
        <f t="shared" si="7"/>
        <v>0.10588229065747608</v>
      </c>
      <c r="R114" s="21" t="s">
        <v>417</v>
      </c>
    </row>
    <row r="115" spans="1:18" s="6" customFormat="1" ht="120">
      <c r="A115" s="20" t="s">
        <v>52</v>
      </c>
      <c r="B115" s="20" t="s">
        <v>53</v>
      </c>
      <c r="C115" s="2">
        <v>40000</v>
      </c>
      <c r="D115" s="4">
        <v>2825</v>
      </c>
      <c r="E115" s="4">
        <v>4000</v>
      </c>
      <c r="F115" s="4"/>
      <c r="G115" s="4"/>
      <c r="H115" s="4"/>
      <c r="I115" s="4"/>
      <c r="J115" s="4"/>
      <c r="K115" s="4"/>
      <c r="L115" s="4"/>
      <c r="M115" s="4"/>
      <c r="N115" s="4"/>
      <c r="O115" s="4"/>
      <c r="P115" s="3">
        <f t="shared" si="6"/>
        <v>6825</v>
      </c>
      <c r="Q115" s="5">
        <f t="shared" si="7"/>
        <v>0.170625</v>
      </c>
      <c r="R115" s="21" t="s">
        <v>376</v>
      </c>
    </row>
    <row r="116" spans="1:18" s="6" customFormat="1" ht="204">
      <c r="A116" s="20" t="s">
        <v>164</v>
      </c>
      <c r="B116" s="20" t="s">
        <v>41</v>
      </c>
      <c r="C116" s="2">
        <v>48000</v>
      </c>
      <c r="D116" s="4">
        <v>2500</v>
      </c>
      <c r="E116" s="4"/>
      <c r="F116" s="4"/>
      <c r="G116" s="4"/>
      <c r="H116" s="4"/>
      <c r="I116" s="4"/>
      <c r="J116" s="4"/>
      <c r="K116" s="4"/>
      <c r="L116" s="4"/>
      <c r="M116" s="4"/>
      <c r="N116" s="4"/>
      <c r="O116" s="4"/>
      <c r="P116" s="3">
        <f t="shared" si="6"/>
        <v>2500</v>
      </c>
      <c r="Q116" s="5">
        <f t="shared" si="7"/>
        <v>0.052083333333333336</v>
      </c>
      <c r="R116" s="21" t="s">
        <v>165</v>
      </c>
    </row>
    <row r="117" spans="1:18" s="6" customFormat="1" ht="156">
      <c r="A117" s="20" t="s">
        <v>171</v>
      </c>
      <c r="B117" s="20" t="s">
        <v>170</v>
      </c>
      <c r="C117" s="2">
        <v>85075</v>
      </c>
      <c r="D117" s="4">
        <v>500</v>
      </c>
      <c r="E117" s="4">
        <v>3000</v>
      </c>
      <c r="F117" s="4"/>
      <c r="G117" s="4"/>
      <c r="H117" s="4"/>
      <c r="I117" s="4"/>
      <c r="J117" s="4"/>
      <c r="K117" s="4"/>
      <c r="L117" s="4"/>
      <c r="M117" s="4"/>
      <c r="N117" s="4"/>
      <c r="O117" s="4"/>
      <c r="P117" s="3">
        <f t="shared" si="6"/>
        <v>3500</v>
      </c>
      <c r="Q117" s="5">
        <f t="shared" si="7"/>
        <v>0.041140170437848955</v>
      </c>
      <c r="R117" s="21" t="s">
        <v>318</v>
      </c>
    </row>
    <row r="118" spans="1:18" s="6" customFormat="1" ht="132">
      <c r="A118" s="20" t="s">
        <v>387</v>
      </c>
      <c r="B118" s="20" t="s">
        <v>170</v>
      </c>
      <c r="C118" s="2">
        <v>74210</v>
      </c>
      <c r="D118" s="4">
        <v>4500</v>
      </c>
      <c r="E118" s="4"/>
      <c r="F118" s="4"/>
      <c r="G118" s="4"/>
      <c r="H118" s="4"/>
      <c r="I118" s="4"/>
      <c r="J118" s="4"/>
      <c r="K118" s="4"/>
      <c r="L118" s="4"/>
      <c r="M118" s="4"/>
      <c r="N118" s="4"/>
      <c r="O118" s="4"/>
      <c r="P118" s="3">
        <f t="shared" si="6"/>
        <v>4500</v>
      </c>
      <c r="Q118" s="5">
        <f t="shared" si="7"/>
        <v>0.06063872793424067</v>
      </c>
      <c r="R118" s="21" t="s">
        <v>382</v>
      </c>
    </row>
    <row r="119" spans="1:18" s="6" customFormat="1" ht="72">
      <c r="A119" s="20" t="s">
        <v>479</v>
      </c>
      <c r="B119" s="20" t="s">
        <v>159</v>
      </c>
      <c r="C119" s="2">
        <v>50150</v>
      </c>
      <c r="D119" s="4">
        <v>2500</v>
      </c>
      <c r="E119" s="4"/>
      <c r="F119" s="4"/>
      <c r="G119" s="4"/>
      <c r="H119" s="4"/>
      <c r="I119" s="4"/>
      <c r="J119" s="4"/>
      <c r="K119" s="4"/>
      <c r="L119" s="4"/>
      <c r="M119" s="4"/>
      <c r="N119" s="4"/>
      <c r="O119" s="4"/>
      <c r="P119" s="3">
        <f t="shared" si="6"/>
        <v>2500</v>
      </c>
      <c r="Q119" s="5">
        <f t="shared" si="7"/>
        <v>0.049850448654037885</v>
      </c>
      <c r="R119" s="21" t="s">
        <v>551</v>
      </c>
    </row>
    <row r="120" spans="1:18" s="6" customFormat="1" ht="48">
      <c r="A120" s="20" t="s">
        <v>115</v>
      </c>
      <c r="B120" s="20" t="s">
        <v>21</v>
      </c>
      <c r="C120" s="2">
        <v>54630</v>
      </c>
      <c r="D120" s="4">
        <v>5000</v>
      </c>
      <c r="E120" s="4"/>
      <c r="F120" s="4"/>
      <c r="G120" s="4"/>
      <c r="H120" s="4"/>
      <c r="I120" s="4"/>
      <c r="J120" s="4"/>
      <c r="K120" s="4"/>
      <c r="L120" s="4"/>
      <c r="M120" s="4"/>
      <c r="N120" s="4"/>
      <c r="O120" s="4"/>
      <c r="P120" s="3">
        <f t="shared" si="6"/>
        <v>5000</v>
      </c>
      <c r="Q120" s="5">
        <f t="shared" si="7"/>
        <v>0.09152480322167307</v>
      </c>
      <c r="R120" s="21" t="s">
        <v>116</v>
      </c>
    </row>
    <row r="121" spans="1:18" s="6" customFormat="1" ht="72">
      <c r="A121" s="20" t="s">
        <v>415</v>
      </c>
      <c r="B121" s="20" t="s">
        <v>105</v>
      </c>
      <c r="C121" s="2">
        <v>107967</v>
      </c>
      <c r="D121" s="4">
        <v>2159.34</v>
      </c>
      <c r="E121" s="4"/>
      <c r="F121" s="4"/>
      <c r="G121" s="4"/>
      <c r="H121" s="4"/>
      <c r="I121" s="4"/>
      <c r="J121" s="4"/>
      <c r="K121" s="4"/>
      <c r="L121" s="4"/>
      <c r="M121" s="4"/>
      <c r="N121" s="4"/>
      <c r="O121" s="4"/>
      <c r="P121" s="3">
        <f t="shared" si="6"/>
        <v>2159.34</v>
      </c>
      <c r="Q121" s="5">
        <f t="shared" si="7"/>
        <v>0.02</v>
      </c>
      <c r="R121" s="21" t="s">
        <v>416</v>
      </c>
    </row>
    <row r="122" spans="1:18" s="6" customFormat="1" ht="132">
      <c r="A122" s="20" t="s">
        <v>381</v>
      </c>
      <c r="B122" s="20" t="s">
        <v>242</v>
      </c>
      <c r="C122" s="2">
        <v>61000</v>
      </c>
      <c r="D122" s="4">
        <v>5000</v>
      </c>
      <c r="E122" s="4"/>
      <c r="F122" s="4"/>
      <c r="G122" s="4"/>
      <c r="H122" s="4"/>
      <c r="I122" s="4"/>
      <c r="J122" s="4"/>
      <c r="K122" s="4"/>
      <c r="L122" s="4"/>
      <c r="M122" s="4"/>
      <c r="N122" s="4"/>
      <c r="O122" s="4"/>
      <c r="P122" s="3">
        <f aca="true" t="shared" si="8" ref="P122:P155">SUM(D122:O122)</f>
        <v>5000</v>
      </c>
      <c r="Q122" s="5">
        <f t="shared" si="7"/>
        <v>0.08196721311475409</v>
      </c>
      <c r="R122" s="21" t="s">
        <v>382</v>
      </c>
    </row>
    <row r="123" spans="1:18" s="6" customFormat="1" ht="228">
      <c r="A123" s="20" t="s">
        <v>64</v>
      </c>
      <c r="B123" s="20" t="s">
        <v>26</v>
      </c>
      <c r="C123" s="2">
        <v>53000</v>
      </c>
      <c r="D123" s="4">
        <v>3000</v>
      </c>
      <c r="E123" s="4">
        <v>5300</v>
      </c>
      <c r="F123" s="4"/>
      <c r="G123" s="4"/>
      <c r="H123" s="4"/>
      <c r="I123" s="4"/>
      <c r="J123" s="4"/>
      <c r="K123" s="4"/>
      <c r="L123" s="4"/>
      <c r="M123" s="4"/>
      <c r="N123" s="4"/>
      <c r="O123" s="4"/>
      <c r="P123" s="3">
        <f t="shared" si="8"/>
        <v>8300</v>
      </c>
      <c r="Q123" s="5">
        <f t="shared" si="7"/>
        <v>0.15660377358490565</v>
      </c>
      <c r="R123" s="21" t="s">
        <v>309</v>
      </c>
    </row>
    <row r="124" spans="1:18" s="6" customFormat="1" ht="312">
      <c r="A124" s="20" t="s">
        <v>405</v>
      </c>
      <c r="B124" s="20" t="s">
        <v>147</v>
      </c>
      <c r="C124" s="2">
        <v>61554</v>
      </c>
      <c r="D124" s="4">
        <v>375</v>
      </c>
      <c r="E124" s="4">
        <v>600</v>
      </c>
      <c r="F124" s="4">
        <v>500</v>
      </c>
      <c r="G124" s="4"/>
      <c r="H124" s="4"/>
      <c r="I124" s="4"/>
      <c r="J124" s="4"/>
      <c r="K124" s="4"/>
      <c r="L124" s="4"/>
      <c r="M124" s="4"/>
      <c r="N124" s="4"/>
      <c r="O124" s="4"/>
      <c r="P124" s="3">
        <f t="shared" si="8"/>
        <v>1475</v>
      </c>
      <c r="Q124" s="5">
        <f t="shared" si="7"/>
        <v>0.023962699418396856</v>
      </c>
      <c r="R124" s="21" t="s">
        <v>455</v>
      </c>
    </row>
    <row r="125" spans="1:18" s="6" customFormat="1" ht="180">
      <c r="A125" s="20" t="s">
        <v>172</v>
      </c>
      <c r="B125" s="20" t="s">
        <v>170</v>
      </c>
      <c r="C125" s="2">
        <v>71073</v>
      </c>
      <c r="D125" s="4">
        <v>900</v>
      </c>
      <c r="E125" s="4"/>
      <c r="F125" s="4"/>
      <c r="G125" s="4"/>
      <c r="H125" s="4"/>
      <c r="I125" s="4"/>
      <c r="J125" s="4"/>
      <c r="K125" s="4"/>
      <c r="L125" s="4"/>
      <c r="M125" s="4"/>
      <c r="N125" s="4"/>
      <c r="O125" s="4"/>
      <c r="P125" s="3">
        <f t="shared" si="8"/>
        <v>900</v>
      </c>
      <c r="Q125" s="5">
        <f t="shared" si="7"/>
        <v>0.012663036596175762</v>
      </c>
      <c r="R125" s="21" t="s">
        <v>269</v>
      </c>
    </row>
    <row r="126" spans="1:18" s="6" customFormat="1" ht="192">
      <c r="A126" s="20" t="s">
        <v>222</v>
      </c>
      <c r="B126" s="20" t="s">
        <v>87</v>
      </c>
      <c r="C126" s="2">
        <v>61693</v>
      </c>
      <c r="D126" s="4">
        <v>1700</v>
      </c>
      <c r="E126" s="4">
        <v>1900</v>
      </c>
      <c r="F126" s="4"/>
      <c r="G126" s="4"/>
      <c r="H126" s="4"/>
      <c r="I126" s="4"/>
      <c r="J126" s="4"/>
      <c r="K126" s="4"/>
      <c r="L126" s="4"/>
      <c r="M126" s="4"/>
      <c r="N126" s="4"/>
      <c r="O126" s="4"/>
      <c r="P126" s="3">
        <f t="shared" si="8"/>
        <v>3600</v>
      </c>
      <c r="Q126" s="5">
        <f aca="true" t="shared" si="9" ref="Q126:Q159">SUM(P126/C126)</f>
        <v>0.05835345987389169</v>
      </c>
      <c r="R126" s="21" t="s">
        <v>552</v>
      </c>
    </row>
    <row r="127" spans="1:18" s="6" customFormat="1" ht="72">
      <c r="A127" s="20" t="s">
        <v>480</v>
      </c>
      <c r="B127" s="20" t="s">
        <v>159</v>
      </c>
      <c r="C127" s="2">
        <v>50706</v>
      </c>
      <c r="D127" s="4">
        <v>2500</v>
      </c>
      <c r="E127" s="4"/>
      <c r="F127" s="4"/>
      <c r="G127" s="4"/>
      <c r="H127" s="4"/>
      <c r="I127" s="4"/>
      <c r="J127" s="4"/>
      <c r="K127" s="4"/>
      <c r="L127" s="4"/>
      <c r="M127" s="4"/>
      <c r="N127" s="4"/>
      <c r="O127" s="4"/>
      <c r="P127" s="3">
        <f t="shared" si="8"/>
        <v>2500</v>
      </c>
      <c r="Q127" s="5">
        <f t="shared" si="9"/>
        <v>0.0493038299215083</v>
      </c>
      <c r="R127" s="21" t="s">
        <v>553</v>
      </c>
    </row>
    <row r="128" spans="1:18" s="6" customFormat="1" ht="408">
      <c r="A128" s="20" t="s">
        <v>160</v>
      </c>
      <c r="B128" s="20" t="s">
        <v>161</v>
      </c>
      <c r="C128" s="2">
        <v>55732</v>
      </c>
      <c r="D128" s="4">
        <v>2500</v>
      </c>
      <c r="E128" s="4">
        <v>1350</v>
      </c>
      <c r="F128" s="4">
        <v>1750</v>
      </c>
      <c r="G128" s="4"/>
      <c r="H128" s="4"/>
      <c r="I128" s="4"/>
      <c r="J128" s="4"/>
      <c r="K128" s="4"/>
      <c r="L128" s="4"/>
      <c r="M128" s="4"/>
      <c r="N128" s="4"/>
      <c r="O128" s="4"/>
      <c r="P128" s="3">
        <f t="shared" si="8"/>
        <v>5600</v>
      </c>
      <c r="Q128" s="5">
        <f t="shared" si="9"/>
        <v>0.10048087274815187</v>
      </c>
      <c r="R128" s="21" t="s">
        <v>554</v>
      </c>
    </row>
    <row r="129" spans="1:18" s="6" customFormat="1" ht="312">
      <c r="A129" s="20" t="s">
        <v>158</v>
      </c>
      <c r="B129" s="20" t="s">
        <v>159</v>
      </c>
      <c r="C129" s="2">
        <v>64710</v>
      </c>
      <c r="D129" s="4">
        <v>2500</v>
      </c>
      <c r="E129" s="4"/>
      <c r="F129" s="4"/>
      <c r="G129" s="4"/>
      <c r="H129" s="4"/>
      <c r="I129" s="4"/>
      <c r="J129" s="4"/>
      <c r="K129" s="4"/>
      <c r="L129" s="4"/>
      <c r="M129" s="4"/>
      <c r="N129" s="4"/>
      <c r="O129" s="4"/>
      <c r="P129" s="3">
        <f t="shared" si="8"/>
        <v>2500</v>
      </c>
      <c r="Q129" s="5">
        <f t="shared" si="9"/>
        <v>0.038633905115129034</v>
      </c>
      <c r="R129" s="21" t="s">
        <v>155</v>
      </c>
    </row>
    <row r="130" spans="1:18" s="6" customFormat="1" ht="120">
      <c r="A130" s="20" t="s">
        <v>223</v>
      </c>
      <c r="B130" s="20" t="s">
        <v>224</v>
      </c>
      <c r="C130" s="2">
        <v>71233</v>
      </c>
      <c r="D130" s="4">
        <v>550</v>
      </c>
      <c r="E130" s="4"/>
      <c r="F130" s="4"/>
      <c r="G130" s="4"/>
      <c r="H130" s="4"/>
      <c r="I130" s="4"/>
      <c r="J130" s="4"/>
      <c r="K130" s="4"/>
      <c r="L130" s="4"/>
      <c r="M130" s="4"/>
      <c r="N130" s="4"/>
      <c r="O130" s="4"/>
      <c r="P130" s="3">
        <f t="shared" si="8"/>
        <v>550</v>
      </c>
      <c r="Q130" s="5">
        <f t="shared" si="9"/>
        <v>0.007721140482641472</v>
      </c>
      <c r="R130" s="21" t="s">
        <v>328</v>
      </c>
    </row>
    <row r="131" spans="1:18" s="6" customFormat="1" ht="204">
      <c r="A131" s="20" t="s">
        <v>270</v>
      </c>
      <c r="B131" s="20" t="s">
        <v>41</v>
      </c>
      <c r="C131" s="2">
        <v>53986</v>
      </c>
      <c r="D131" s="4">
        <v>2500</v>
      </c>
      <c r="E131" s="4"/>
      <c r="F131" s="4"/>
      <c r="G131" s="4"/>
      <c r="H131" s="4"/>
      <c r="I131" s="4"/>
      <c r="J131" s="4"/>
      <c r="K131" s="4"/>
      <c r="L131" s="4"/>
      <c r="M131" s="4"/>
      <c r="N131" s="4"/>
      <c r="O131" s="4"/>
      <c r="P131" s="3">
        <f t="shared" si="8"/>
        <v>2500</v>
      </c>
      <c r="Q131" s="5">
        <f t="shared" si="9"/>
        <v>0.046308302152409886</v>
      </c>
      <c r="R131" s="21" t="s">
        <v>284</v>
      </c>
    </row>
    <row r="132" spans="1:18" s="6" customFormat="1" ht="72">
      <c r="A132" s="20" t="s">
        <v>609</v>
      </c>
      <c r="B132" s="20" t="s">
        <v>210</v>
      </c>
      <c r="C132" s="2">
        <v>93634</v>
      </c>
      <c r="D132" s="4">
        <v>1666.66</v>
      </c>
      <c r="E132" s="4"/>
      <c r="F132" s="4"/>
      <c r="G132" s="4"/>
      <c r="H132" s="4"/>
      <c r="I132" s="4"/>
      <c r="J132" s="4"/>
      <c r="K132" s="4"/>
      <c r="L132" s="4"/>
      <c r="M132" s="4"/>
      <c r="N132" s="4"/>
      <c r="O132" s="4"/>
      <c r="P132" s="3">
        <f t="shared" si="8"/>
        <v>1666.66</v>
      </c>
      <c r="Q132" s="5">
        <f t="shared" si="9"/>
        <v>0.01779973086699276</v>
      </c>
      <c r="R132" s="21" t="s">
        <v>610</v>
      </c>
    </row>
    <row r="133" spans="1:18" s="6" customFormat="1" ht="324">
      <c r="A133" s="20" t="s">
        <v>306</v>
      </c>
      <c r="B133" s="20" t="s">
        <v>105</v>
      </c>
      <c r="C133" s="2">
        <v>103806</v>
      </c>
      <c r="D133" s="4">
        <v>1038.06</v>
      </c>
      <c r="E133" s="4">
        <v>1003.86</v>
      </c>
      <c r="F133" s="4">
        <v>1003.86</v>
      </c>
      <c r="G133" s="4">
        <v>1038.06</v>
      </c>
      <c r="H133" s="4"/>
      <c r="I133" s="4"/>
      <c r="J133" s="4"/>
      <c r="K133" s="4"/>
      <c r="L133" s="4"/>
      <c r="M133" s="4"/>
      <c r="N133" s="4"/>
      <c r="O133" s="4"/>
      <c r="P133" s="3">
        <f t="shared" si="8"/>
        <v>4083.84</v>
      </c>
      <c r="Q133" s="5">
        <f t="shared" si="9"/>
        <v>0.03934107855037281</v>
      </c>
      <c r="R133" s="21" t="s">
        <v>410</v>
      </c>
    </row>
    <row r="134" spans="1:18" s="6" customFormat="1" ht="108">
      <c r="A134" s="20" t="s">
        <v>464</v>
      </c>
      <c r="B134" s="20" t="s">
        <v>44</v>
      </c>
      <c r="C134" s="2">
        <v>40000</v>
      </c>
      <c r="D134" s="4">
        <v>4000</v>
      </c>
      <c r="E134" s="4"/>
      <c r="F134" s="4"/>
      <c r="G134" s="4"/>
      <c r="H134" s="4"/>
      <c r="I134" s="4"/>
      <c r="J134" s="4"/>
      <c r="K134" s="4"/>
      <c r="L134" s="4"/>
      <c r="M134" s="4"/>
      <c r="N134" s="4"/>
      <c r="O134" s="4"/>
      <c r="P134" s="3">
        <f t="shared" si="8"/>
        <v>4000</v>
      </c>
      <c r="Q134" s="5">
        <f t="shared" si="9"/>
        <v>0.1</v>
      </c>
      <c r="R134" s="21" t="s">
        <v>465</v>
      </c>
    </row>
    <row r="135" spans="1:18" s="6" customFormat="1" ht="409.5">
      <c r="A135" s="20" t="s">
        <v>322</v>
      </c>
      <c r="B135" s="20" t="s">
        <v>105</v>
      </c>
      <c r="C135" s="2">
        <v>87909</v>
      </c>
      <c r="D135" s="4">
        <v>2000</v>
      </c>
      <c r="E135" s="4">
        <v>3000</v>
      </c>
      <c r="F135" s="4">
        <v>11428.2</v>
      </c>
      <c r="G135" s="4"/>
      <c r="H135" s="4"/>
      <c r="I135" s="4"/>
      <c r="J135" s="4"/>
      <c r="K135" s="4"/>
      <c r="L135" s="4"/>
      <c r="M135" s="4"/>
      <c r="N135" s="4"/>
      <c r="O135" s="4"/>
      <c r="P135" s="3">
        <f t="shared" si="8"/>
        <v>16428.2</v>
      </c>
      <c r="Q135" s="5">
        <f t="shared" si="9"/>
        <v>0.18687733906653473</v>
      </c>
      <c r="R135" s="21" t="s">
        <v>599</v>
      </c>
    </row>
    <row r="136" spans="1:18" s="6" customFormat="1" ht="120">
      <c r="A136" s="20" t="s">
        <v>399</v>
      </c>
      <c r="B136" s="20" t="s">
        <v>400</v>
      </c>
      <c r="C136" s="2">
        <v>58000</v>
      </c>
      <c r="D136" s="4">
        <v>150</v>
      </c>
      <c r="E136" s="4"/>
      <c r="F136" s="4"/>
      <c r="G136" s="4"/>
      <c r="H136" s="4"/>
      <c r="I136" s="4"/>
      <c r="J136" s="4"/>
      <c r="K136" s="4"/>
      <c r="L136" s="4"/>
      <c r="M136" s="4"/>
      <c r="N136" s="4"/>
      <c r="O136" s="4"/>
      <c r="P136" s="3">
        <f t="shared" si="8"/>
        <v>150</v>
      </c>
      <c r="Q136" s="5">
        <f t="shared" si="9"/>
        <v>0.002586206896551724</v>
      </c>
      <c r="R136" s="21" t="s">
        <v>401</v>
      </c>
    </row>
    <row r="137" spans="1:18" s="6" customFormat="1" ht="216">
      <c r="A137" s="20" t="s">
        <v>295</v>
      </c>
      <c r="B137" s="20" t="s">
        <v>147</v>
      </c>
      <c r="C137" s="2">
        <v>57000</v>
      </c>
      <c r="D137" s="4">
        <v>3000</v>
      </c>
      <c r="E137" s="4">
        <v>1000</v>
      </c>
      <c r="F137" s="4"/>
      <c r="G137" s="4"/>
      <c r="H137" s="4"/>
      <c r="I137" s="4"/>
      <c r="J137" s="4"/>
      <c r="K137" s="4"/>
      <c r="L137" s="4"/>
      <c r="M137" s="4"/>
      <c r="N137" s="4"/>
      <c r="O137" s="4"/>
      <c r="P137" s="3">
        <f t="shared" si="8"/>
        <v>4000</v>
      </c>
      <c r="Q137" s="5">
        <f t="shared" si="9"/>
        <v>0.07017543859649122</v>
      </c>
      <c r="R137" s="21" t="s">
        <v>409</v>
      </c>
    </row>
    <row r="138" spans="1:18" s="6" customFormat="1" ht="240">
      <c r="A138" s="20" t="s">
        <v>132</v>
      </c>
      <c r="B138" s="20" t="s">
        <v>75</v>
      </c>
      <c r="C138" s="2">
        <v>55478</v>
      </c>
      <c r="D138" s="4">
        <v>2500</v>
      </c>
      <c r="E138" s="4">
        <v>2800</v>
      </c>
      <c r="F138" s="4">
        <v>1750</v>
      </c>
      <c r="G138" s="4"/>
      <c r="H138" s="4"/>
      <c r="I138" s="4"/>
      <c r="J138" s="4"/>
      <c r="K138" s="4"/>
      <c r="L138" s="4"/>
      <c r="M138" s="4"/>
      <c r="N138" s="4"/>
      <c r="O138" s="4"/>
      <c r="P138" s="3">
        <f t="shared" si="8"/>
        <v>7050</v>
      </c>
      <c r="Q138" s="5">
        <f t="shared" si="9"/>
        <v>0.12707740005047047</v>
      </c>
      <c r="R138" s="21" t="s">
        <v>555</v>
      </c>
    </row>
    <row r="139" spans="1:18" s="6" customFormat="1" ht="72">
      <c r="A139" s="20" t="s">
        <v>267</v>
      </c>
      <c r="B139" s="20" t="s">
        <v>57</v>
      </c>
      <c r="C139" s="2">
        <v>54338</v>
      </c>
      <c r="D139" s="4">
        <v>543.38</v>
      </c>
      <c r="E139" s="4"/>
      <c r="F139" s="4"/>
      <c r="G139" s="4"/>
      <c r="H139" s="4"/>
      <c r="I139" s="4"/>
      <c r="J139" s="4"/>
      <c r="K139" s="4"/>
      <c r="L139" s="4"/>
      <c r="M139" s="4"/>
      <c r="N139" s="4"/>
      <c r="O139" s="4"/>
      <c r="P139" s="3">
        <f t="shared" si="8"/>
        <v>543.38</v>
      </c>
      <c r="Q139" s="5">
        <f t="shared" si="9"/>
        <v>0.01</v>
      </c>
      <c r="R139" s="21" t="s">
        <v>268</v>
      </c>
    </row>
    <row r="140" spans="1:18" s="6" customFormat="1" ht="96">
      <c r="A140" s="20" t="s">
        <v>294</v>
      </c>
      <c r="B140" s="20" t="s">
        <v>147</v>
      </c>
      <c r="C140" s="2">
        <v>63000</v>
      </c>
      <c r="D140" s="4">
        <v>3000</v>
      </c>
      <c r="E140" s="4"/>
      <c r="F140" s="4"/>
      <c r="G140" s="4"/>
      <c r="H140" s="4"/>
      <c r="I140" s="4"/>
      <c r="J140" s="4"/>
      <c r="K140" s="4"/>
      <c r="L140" s="4"/>
      <c r="M140" s="4"/>
      <c r="N140" s="4"/>
      <c r="O140" s="4"/>
      <c r="P140" s="3">
        <f t="shared" si="8"/>
        <v>3000</v>
      </c>
      <c r="Q140" s="5">
        <f t="shared" si="9"/>
        <v>0.047619047619047616</v>
      </c>
      <c r="R140" s="21" t="s">
        <v>293</v>
      </c>
    </row>
    <row r="141" spans="1:18" s="6" customFormat="1" ht="120">
      <c r="A141" s="20" t="s">
        <v>593</v>
      </c>
      <c r="B141" s="20" t="s">
        <v>249</v>
      </c>
      <c r="C141" s="2">
        <v>68405</v>
      </c>
      <c r="D141" s="4">
        <v>1000</v>
      </c>
      <c r="E141" s="4"/>
      <c r="F141" s="4"/>
      <c r="G141" s="4"/>
      <c r="H141" s="4"/>
      <c r="I141" s="4"/>
      <c r="J141" s="4"/>
      <c r="K141" s="4"/>
      <c r="L141" s="4"/>
      <c r="M141" s="4"/>
      <c r="N141" s="4"/>
      <c r="O141" s="4"/>
      <c r="P141" s="3">
        <f t="shared" si="8"/>
        <v>1000</v>
      </c>
      <c r="Q141" s="5">
        <f t="shared" si="9"/>
        <v>0.014618814414151013</v>
      </c>
      <c r="R141" s="21" t="s">
        <v>594</v>
      </c>
    </row>
    <row r="142" spans="1:18" s="6" customFormat="1" ht="84">
      <c r="A142" s="20" t="s">
        <v>432</v>
      </c>
      <c r="B142" s="20" t="s">
        <v>429</v>
      </c>
      <c r="C142" s="2">
        <v>70836</v>
      </c>
      <c r="D142" s="4">
        <v>3000</v>
      </c>
      <c r="E142" s="4"/>
      <c r="F142" s="4"/>
      <c r="G142" s="4"/>
      <c r="H142" s="4"/>
      <c r="I142" s="4"/>
      <c r="J142" s="4"/>
      <c r="K142" s="4"/>
      <c r="L142" s="4"/>
      <c r="M142" s="4"/>
      <c r="N142" s="4"/>
      <c r="O142" s="4"/>
      <c r="P142" s="3">
        <f t="shared" si="8"/>
        <v>3000</v>
      </c>
      <c r="Q142" s="5">
        <f t="shared" si="9"/>
        <v>0.042351346772827377</v>
      </c>
      <c r="R142" s="21" t="s">
        <v>430</v>
      </c>
    </row>
    <row r="143" spans="1:18" s="6" customFormat="1" ht="192">
      <c r="A143" s="20" t="s">
        <v>225</v>
      </c>
      <c r="B143" s="20" t="s">
        <v>226</v>
      </c>
      <c r="C143" s="2">
        <v>65834</v>
      </c>
      <c r="D143" s="4">
        <v>950</v>
      </c>
      <c r="E143" s="4">
        <v>450</v>
      </c>
      <c r="F143" s="4"/>
      <c r="G143" s="4"/>
      <c r="H143" s="4"/>
      <c r="I143" s="4"/>
      <c r="J143" s="4"/>
      <c r="K143" s="4"/>
      <c r="L143" s="4"/>
      <c r="M143" s="4"/>
      <c r="N143" s="4"/>
      <c r="O143" s="4"/>
      <c r="P143" s="3">
        <f t="shared" si="8"/>
        <v>1400</v>
      </c>
      <c r="Q143" s="5">
        <f t="shared" si="9"/>
        <v>0.021265607436886717</v>
      </c>
      <c r="R143" s="21" t="s">
        <v>349</v>
      </c>
    </row>
    <row r="144" spans="1:18" s="6" customFormat="1" ht="48">
      <c r="A144" s="20" t="s">
        <v>361</v>
      </c>
      <c r="B144" s="20" t="s">
        <v>37</v>
      </c>
      <c r="C144" s="2">
        <v>55403</v>
      </c>
      <c r="D144" s="4">
        <v>300</v>
      </c>
      <c r="E144" s="4"/>
      <c r="F144" s="4"/>
      <c r="G144" s="4"/>
      <c r="H144" s="4"/>
      <c r="I144" s="4"/>
      <c r="J144" s="4"/>
      <c r="K144" s="4"/>
      <c r="L144" s="4"/>
      <c r="M144" s="4"/>
      <c r="N144" s="4"/>
      <c r="O144" s="4"/>
      <c r="P144" s="3">
        <f t="shared" si="8"/>
        <v>300</v>
      </c>
      <c r="Q144" s="5">
        <f t="shared" si="9"/>
        <v>0.005414869230908073</v>
      </c>
      <c r="R144" s="21" t="s">
        <v>362</v>
      </c>
    </row>
    <row r="145" spans="1:18" s="6" customFormat="1" ht="204">
      <c r="A145" s="20" t="s">
        <v>262</v>
      </c>
      <c r="B145" s="20" t="s">
        <v>193</v>
      </c>
      <c r="C145" s="2">
        <v>54346</v>
      </c>
      <c r="D145" s="4">
        <v>750</v>
      </c>
      <c r="E145" s="4"/>
      <c r="F145" s="4"/>
      <c r="G145" s="4"/>
      <c r="H145" s="4"/>
      <c r="I145" s="4"/>
      <c r="J145" s="4"/>
      <c r="K145" s="4"/>
      <c r="L145" s="4"/>
      <c r="M145" s="4"/>
      <c r="N145" s="4"/>
      <c r="O145" s="4"/>
      <c r="P145" s="3">
        <f t="shared" si="8"/>
        <v>750</v>
      </c>
      <c r="Q145" s="5">
        <f t="shared" si="9"/>
        <v>0.013800463695580172</v>
      </c>
      <c r="R145" s="21" t="s">
        <v>600</v>
      </c>
    </row>
    <row r="146" spans="1:18" s="6" customFormat="1" ht="72">
      <c r="A146" s="20" t="s">
        <v>469</v>
      </c>
      <c r="B146" s="20" t="s">
        <v>75</v>
      </c>
      <c r="C146" s="2">
        <v>58886</v>
      </c>
      <c r="D146" s="4">
        <v>850</v>
      </c>
      <c r="E146" s="4"/>
      <c r="F146" s="4"/>
      <c r="G146" s="4"/>
      <c r="H146" s="4"/>
      <c r="I146" s="4"/>
      <c r="J146" s="4"/>
      <c r="K146" s="4"/>
      <c r="L146" s="4"/>
      <c r="M146" s="4"/>
      <c r="N146" s="4"/>
      <c r="O146" s="4"/>
      <c r="P146" s="3">
        <f t="shared" si="8"/>
        <v>850</v>
      </c>
      <c r="Q146" s="5">
        <f t="shared" si="9"/>
        <v>0.01443467038005638</v>
      </c>
      <c r="R146" s="21" t="s">
        <v>556</v>
      </c>
    </row>
    <row r="147" spans="1:18" s="6" customFormat="1" ht="84">
      <c r="A147" s="20" t="s">
        <v>110</v>
      </c>
      <c r="B147" s="20" t="s">
        <v>87</v>
      </c>
      <c r="C147" s="2">
        <v>42000</v>
      </c>
      <c r="D147" s="4">
        <v>225</v>
      </c>
      <c r="E147" s="4"/>
      <c r="F147" s="4"/>
      <c r="G147" s="4"/>
      <c r="H147" s="4"/>
      <c r="I147" s="4"/>
      <c r="J147" s="4"/>
      <c r="K147" s="4"/>
      <c r="L147" s="4"/>
      <c r="M147" s="4"/>
      <c r="N147" s="4"/>
      <c r="O147" s="4"/>
      <c r="P147" s="3">
        <f t="shared" si="8"/>
        <v>225</v>
      </c>
      <c r="Q147" s="5">
        <f t="shared" si="9"/>
        <v>0.005357142857142857</v>
      </c>
      <c r="R147" s="21" t="s">
        <v>108</v>
      </c>
    </row>
    <row r="148" spans="1:18" s="6" customFormat="1" ht="192">
      <c r="A148" s="20" t="s">
        <v>227</v>
      </c>
      <c r="B148" s="20" t="s">
        <v>18</v>
      </c>
      <c r="C148" s="2">
        <v>68880</v>
      </c>
      <c r="D148" s="4">
        <v>1800</v>
      </c>
      <c r="E148" s="4">
        <v>1800</v>
      </c>
      <c r="F148" s="4"/>
      <c r="G148" s="4"/>
      <c r="H148" s="4"/>
      <c r="I148" s="4"/>
      <c r="J148" s="4"/>
      <c r="K148" s="4"/>
      <c r="L148" s="4"/>
      <c r="M148" s="4"/>
      <c r="N148" s="4"/>
      <c r="O148" s="4"/>
      <c r="P148" s="3">
        <f t="shared" si="8"/>
        <v>3600</v>
      </c>
      <c r="Q148" s="5">
        <f t="shared" si="9"/>
        <v>0.05226480836236934</v>
      </c>
      <c r="R148" s="21" t="s">
        <v>557</v>
      </c>
    </row>
    <row r="149" spans="1:18" s="6" customFormat="1" ht="324">
      <c r="A149" s="20" t="s">
        <v>48</v>
      </c>
      <c r="B149" s="20" t="s">
        <v>41</v>
      </c>
      <c r="C149" s="2">
        <v>64080</v>
      </c>
      <c r="D149" s="4">
        <v>10000</v>
      </c>
      <c r="E149" s="4">
        <v>2500</v>
      </c>
      <c r="F149" s="4">
        <v>5400</v>
      </c>
      <c r="G149" s="4">
        <v>6000</v>
      </c>
      <c r="H149" s="4"/>
      <c r="I149" s="4"/>
      <c r="J149" s="4"/>
      <c r="K149" s="4"/>
      <c r="L149" s="4"/>
      <c r="M149" s="4"/>
      <c r="N149" s="4"/>
      <c r="O149" s="4"/>
      <c r="P149" s="3">
        <f t="shared" si="8"/>
        <v>23900</v>
      </c>
      <c r="Q149" s="5">
        <f t="shared" si="9"/>
        <v>0.37297128589263423</v>
      </c>
      <c r="R149" s="21" t="s">
        <v>558</v>
      </c>
    </row>
    <row r="150" spans="1:18" s="6" customFormat="1" ht="84">
      <c r="A150" s="20" t="s">
        <v>481</v>
      </c>
      <c r="B150" s="20" t="s">
        <v>44</v>
      </c>
      <c r="C150" s="2">
        <v>81716</v>
      </c>
      <c r="D150" s="4">
        <v>2550</v>
      </c>
      <c r="E150" s="4"/>
      <c r="F150" s="4"/>
      <c r="G150" s="4"/>
      <c r="H150" s="4"/>
      <c r="I150" s="4"/>
      <c r="J150" s="4"/>
      <c r="K150" s="4"/>
      <c r="L150" s="4"/>
      <c r="M150" s="4"/>
      <c r="N150" s="4"/>
      <c r="O150" s="4"/>
      <c r="P150" s="3">
        <f t="shared" si="8"/>
        <v>2550</v>
      </c>
      <c r="Q150" s="5">
        <f t="shared" si="9"/>
        <v>0.031205639042537568</v>
      </c>
      <c r="R150" s="21" t="s">
        <v>559</v>
      </c>
    </row>
    <row r="151" spans="1:18" s="6" customFormat="1" ht="204">
      <c r="A151" s="20" t="s">
        <v>258</v>
      </c>
      <c r="B151" s="20" t="s">
        <v>193</v>
      </c>
      <c r="C151" s="2">
        <v>62000</v>
      </c>
      <c r="D151" s="4">
        <v>375</v>
      </c>
      <c r="E151" s="4"/>
      <c r="F151" s="4"/>
      <c r="G151" s="4"/>
      <c r="H151" s="4"/>
      <c r="I151" s="4"/>
      <c r="J151" s="4"/>
      <c r="K151" s="4"/>
      <c r="L151" s="4"/>
      <c r="M151" s="4"/>
      <c r="N151" s="4"/>
      <c r="O151" s="4"/>
      <c r="P151" s="3">
        <f t="shared" si="8"/>
        <v>375</v>
      </c>
      <c r="Q151" s="5">
        <f t="shared" si="9"/>
        <v>0.006048387096774193</v>
      </c>
      <c r="R151" s="21" t="s">
        <v>259</v>
      </c>
    </row>
    <row r="152" spans="1:18" s="6" customFormat="1" ht="60">
      <c r="A152" s="20" t="s">
        <v>29</v>
      </c>
      <c r="B152" s="20" t="s">
        <v>26</v>
      </c>
      <c r="C152" s="2">
        <v>52250</v>
      </c>
      <c r="D152" s="4">
        <v>4836</v>
      </c>
      <c r="E152" s="4"/>
      <c r="F152" s="4"/>
      <c r="G152" s="4"/>
      <c r="H152" s="4"/>
      <c r="I152" s="4"/>
      <c r="J152" s="4"/>
      <c r="K152" s="4"/>
      <c r="L152" s="4"/>
      <c r="M152" s="4"/>
      <c r="N152" s="4"/>
      <c r="O152" s="4"/>
      <c r="P152" s="3">
        <f t="shared" si="8"/>
        <v>4836</v>
      </c>
      <c r="Q152" s="5">
        <f t="shared" si="9"/>
        <v>0.09255502392344497</v>
      </c>
      <c r="R152" s="21" t="s">
        <v>33</v>
      </c>
    </row>
    <row r="153" spans="1:18" s="6" customFormat="1" ht="96">
      <c r="A153" s="20" t="s">
        <v>436</v>
      </c>
      <c r="B153" s="20" t="s">
        <v>210</v>
      </c>
      <c r="C153" s="2">
        <v>103594</v>
      </c>
      <c r="D153" s="4">
        <v>10359</v>
      </c>
      <c r="E153" s="4"/>
      <c r="F153" s="4"/>
      <c r="G153" s="4"/>
      <c r="H153" s="4"/>
      <c r="I153" s="4"/>
      <c r="J153" s="4"/>
      <c r="K153" s="4"/>
      <c r="L153" s="4"/>
      <c r="M153" s="4"/>
      <c r="N153" s="4"/>
      <c r="O153" s="4"/>
      <c r="P153" s="3">
        <f t="shared" si="8"/>
        <v>10359</v>
      </c>
      <c r="Q153" s="5">
        <f t="shared" si="9"/>
        <v>0.09999613877251579</v>
      </c>
      <c r="R153" s="21" t="s">
        <v>437</v>
      </c>
    </row>
    <row r="154" spans="1:18" s="6" customFormat="1" ht="84">
      <c r="A154" s="20" t="s">
        <v>111</v>
      </c>
      <c r="B154" s="20" t="s">
        <v>87</v>
      </c>
      <c r="C154" s="2">
        <v>58752</v>
      </c>
      <c r="D154" s="4">
        <v>225</v>
      </c>
      <c r="E154" s="4"/>
      <c r="F154" s="4"/>
      <c r="G154" s="4"/>
      <c r="H154" s="4"/>
      <c r="I154" s="4"/>
      <c r="J154" s="4"/>
      <c r="K154" s="4"/>
      <c r="L154" s="4"/>
      <c r="M154" s="4"/>
      <c r="N154" s="4"/>
      <c r="O154" s="4"/>
      <c r="P154" s="3">
        <f t="shared" si="8"/>
        <v>225</v>
      </c>
      <c r="Q154" s="5">
        <f t="shared" si="9"/>
        <v>0.003829656862745098</v>
      </c>
      <c r="R154" s="21" t="s">
        <v>108</v>
      </c>
    </row>
    <row r="155" spans="1:18" s="6" customFormat="1" ht="108">
      <c r="A155" s="20" t="s">
        <v>314</v>
      </c>
      <c r="B155" s="20" t="s">
        <v>242</v>
      </c>
      <c r="C155" s="2">
        <v>61978</v>
      </c>
      <c r="D155" s="4">
        <v>4958.24</v>
      </c>
      <c r="E155" s="4"/>
      <c r="F155" s="4"/>
      <c r="G155" s="4"/>
      <c r="H155" s="4"/>
      <c r="I155" s="4"/>
      <c r="J155" s="4"/>
      <c r="K155" s="4"/>
      <c r="L155" s="4"/>
      <c r="M155" s="4"/>
      <c r="N155" s="4"/>
      <c r="O155" s="4"/>
      <c r="P155" s="3">
        <f t="shared" si="8"/>
        <v>4958.24</v>
      </c>
      <c r="Q155" s="5">
        <f t="shared" si="9"/>
        <v>0.08</v>
      </c>
      <c r="R155" s="21" t="s">
        <v>315</v>
      </c>
    </row>
    <row r="156" spans="1:18" s="6" customFormat="1" ht="72">
      <c r="A156" s="20" t="s">
        <v>319</v>
      </c>
      <c r="B156" s="20" t="s">
        <v>37</v>
      </c>
      <c r="C156" s="2">
        <v>66940</v>
      </c>
      <c r="D156" s="4">
        <v>4575</v>
      </c>
      <c r="E156" s="4"/>
      <c r="F156" s="4"/>
      <c r="G156" s="4"/>
      <c r="H156" s="4"/>
      <c r="I156" s="4"/>
      <c r="J156" s="4"/>
      <c r="K156" s="4"/>
      <c r="L156" s="4"/>
      <c r="M156" s="4"/>
      <c r="N156" s="4"/>
      <c r="O156" s="4"/>
      <c r="P156" s="3">
        <f aca="true" t="shared" si="10" ref="P156:P187">SUM(D156:O156)</f>
        <v>4575</v>
      </c>
      <c r="Q156" s="5">
        <f t="shared" si="9"/>
        <v>0.06834478637585897</v>
      </c>
      <c r="R156" s="21" t="s">
        <v>320</v>
      </c>
    </row>
    <row r="157" spans="1:18" s="6" customFormat="1" ht="204">
      <c r="A157" s="20" t="s">
        <v>228</v>
      </c>
      <c r="B157" s="20" t="s">
        <v>185</v>
      </c>
      <c r="C157" s="2">
        <v>78863</v>
      </c>
      <c r="D157" s="4">
        <v>4650</v>
      </c>
      <c r="E157" s="4">
        <v>4500</v>
      </c>
      <c r="F157" s="4"/>
      <c r="G157" s="4"/>
      <c r="H157" s="4"/>
      <c r="I157" s="4"/>
      <c r="J157" s="4"/>
      <c r="K157" s="4"/>
      <c r="L157" s="4"/>
      <c r="M157" s="4"/>
      <c r="N157" s="4"/>
      <c r="O157" s="4"/>
      <c r="P157" s="3">
        <f t="shared" si="10"/>
        <v>9150</v>
      </c>
      <c r="Q157" s="5">
        <f t="shared" si="9"/>
        <v>0.11602399097168507</v>
      </c>
      <c r="R157" s="21" t="s">
        <v>560</v>
      </c>
    </row>
    <row r="158" spans="1:18" s="6" customFormat="1" ht="108">
      <c r="A158" s="20" t="s">
        <v>397</v>
      </c>
      <c r="B158" s="20" t="s">
        <v>18</v>
      </c>
      <c r="C158" s="2">
        <v>102270</v>
      </c>
      <c r="D158" s="4">
        <v>5000</v>
      </c>
      <c r="E158" s="4"/>
      <c r="F158" s="4"/>
      <c r="G158" s="4"/>
      <c r="H158" s="4"/>
      <c r="I158" s="4"/>
      <c r="J158" s="4"/>
      <c r="K158" s="4"/>
      <c r="L158" s="4"/>
      <c r="M158" s="4"/>
      <c r="N158" s="4"/>
      <c r="O158" s="4"/>
      <c r="P158" s="3">
        <f t="shared" si="10"/>
        <v>5000</v>
      </c>
      <c r="Q158" s="5">
        <f t="shared" si="9"/>
        <v>0.04889019262735895</v>
      </c>
      <c r="R158" s="21" t="s">
        <v>398</v>
      </c>
    </row>
    <row r="159" spans="1:18" s="6" customFormat="1" ht="216">
      <c r="A159" s="20" t="s">
        <v>460</v>
      </c>
      <c r="B159" s="20" t="s">
        <v>185</v>
      </c>
      <c r="C159" s="2">
        <v>98682</v>
      </c>
      <c r="D159" s="4">
        <v>2958</v>
      </c>
      <c r="E159" s="4"/>
      <c r="F159" s="4"/>
      <c r="G159" s="4"/>
      <c r="H159" s="4"/>
      <c r="I159" s="4"/>
      <c r="J159" s="4"/>
      <c r="K159" s="4"/>
      <c r="L159" s="4"/>
      <c r="M159" s="4"/>
      <c r="N159" s="4"/>
      <c r="O159" s="4"/>
      <c r="P159" s="3">
        <f t="shared" si="10"/>
        <v>2958</v>
      </c>
      <c r="Q159" s="5">
        <f t="shared" si="9"/>
        <v>0.029975071441600293</v>
      </c>
      <c r="R159" s="21" t="s">
        <v>461</v>
      </c>
    </row>
    <row r="160" spans="1:18" s="6" customFormat="1" ht="72">
      <c r="A160" s="20" t="s">
        <v>350</v>
      </c>
      <c r="B160" s="20" t="s">
        <v>62</v>
      </c>
      <c r="C160" s="2">
        <v>59710</v>
      </c>
      <c r="D160" s="4">
        <v>300</v>
      </c>
      <c r="E160" s="4"/>
      <c r="F160" s="4"/>
      <c r="G160" s="4"/>
      <c r="H160" s="4"/>
      <c r="I160" s="4"/>
      <c r="J160" s="4"/>
      <c r="K160" s="4"/>
      <c r="L160" s="4"/>
      <c r="M160" s="4"/>
      <c r="N160" s="4"/>
      <c r="O160" s="4"/>
      <c r="P160" s="3">
        <f t="shared" si="10"/>
        <v>300</v>
      </c>
      <c r="Q160" s="5">
        <f aca="true" t="shared" si="11" ref="Q160:Q191">SUM(P160/C160)</f>
        <v>0.005024284039524368</v>
      </c>
      <c r="R160" s="21" t="s">
        <v>340</v>
      </c>
    </row>
    <row r="161" spans="1:18" s="6" customFormat="1" ht="60">
      <c r="A161" s="20" t="s">
        <v>391</v>
      </c>
      <c r="B161" s="20" t="s">
        <v>98</v>
      </c>
      <c r="C161" s="2">
        <v>46321</v>
      </c>
      <c r="D161" s="4">
        <v>750</v>
      </c>
      <c r="E161" s="4"/>
      <c r="F161" s="4"/>
      <c r="G161" s="4"/>
      <c r="H161" s="4"/>
      <c r="I161" s="4"/>
      <c r="J161" s="4"/>
      <c r="K161" s="4"/>
      <c r="L161" s="4"/>
      <c r="M161" s="4"/>
      <c r="N161" s="4"/>
      <c r="O161" s="4"/>
      <c r="P161" s="3">
        <f t="shared" si="10"/>
        <v>750</v>
      </c>
      <c r="Q161" s="5">
        <f t="shared" si="11"/>
        <v>0.016191360290149177</v>
      </c>
      <c r="R161" s="21" t="s">
        <v>392</v>
      </c>
    </row>
    <row r="162" spans="1:18" s="6" customFormat="1" ht="228">
      <c r="A162" s="20" t="s">
        <v>229</v>
      </c>
      <c r="B162" s="20" t="s">
        <v>18</v>
      </c>
      <c r="C162" s="2">
        <v>60000</v>
      </c>
      <c r="D162" s="4">
        <v>6750</v>
      </c>
      <c r="E162" s="4">
        <v>8000</v>
      </c>
      <c r="F162" s="4"/>
      <c r="G162" s="4"/>
      <c r="H162" s="4"/>
      <c r="I162" s="4"/>
      <c r="J162" s="4"/>
      <c r="K162" s="4"/>
      <c r="L162" s="4"/>
      <c r="M162" s="4"/>
      <c r="N162" s="4"/>
      <c r="O162" s="4"/>
      <c r="P162" s="3">
        <f t="shared" si="10"/>
        <v>14750</v>
      </c>
      <c r="Q162" s="5">
        <f t="shared" si="11"/>
        <v>0.24583333333333332</v>
      </c>
      <c r="R162" s="21" t="s">
        <v>561</v>
      </c>
    </row>
    <row r="163" spans="1:18" s="6" customFormat="1" ht="252">
      <c r="A163" s="20" t="s">
        <v>230</v>
      </c>
      <c r="B163" s="20" t="s">
        <v>62</v>
      </c>
      <c r="C163" s="2">
        <v>55749</v>
      </c>
      <c r="D163" s="4">
        <v>1250</v>
      </c>
      <c r="E163" s="4">
        <v>150</v>
      </c>
      <c r="F163" s="4">
        <v>1500</v>
      </c>
      <c r="G163" s="4"/>
      <c r="H163" s="4"/>
      <c r="I163" s="4"/>
      <c r="J163" s="4"/>
      <c r="K163" s="4"/>
      <c r="L163" s="4"/>
      <c r="M163" s="4"/>
      <c r="N163" s="4"/>
      <c r="O163" s="4"/>
      <c r="P163" s="3">
        <f t="shared" si="10"/>
        <v>2900</v>
      </c>
      <c r="Q163" s="5">
        <f t="shared" si="11"/>
        <v>0.052018870293637554</v>
      </c>
      <c r="R163" s="21" t="s">
        <v>562</v>
      </c>
    </row>
    <row r="164" spans="1:18" s="6" customFormat="1" ht="72">
      <c r="A164" s="20" t="s">
        <v>482</v>
      </c>
      <c r="B164" s="20" t="s">
        <v>62</v>
      </c>
      <c r="C164" s="2">
        <v>53000</v>
      </c>
      <c r="D164" s="4">
        <v>1500</v>
      </c>
      <c r="E164" s="4"/>
      <c r="F164" s="4"/>
      <c r="G164" s="4"/>
      <c r="H164" s="4"/>
      <c r="I164" s="4"/>
      <c r="J164" s="4"/>
      <c r="K164" s="4"/>
      <c r="L164" s="4"/>
      <c r="M164" s="4"/>
      <c r="N164" s="4"/>
      <c r="O164" s="4"/>
      <c r="P164" s="3">
        <f t="shared" si="10"/>
        <v>1500</v>
      </c>
      <c r="Q164" s="5">
        <f t="shared" si="11"/>
        <v>0.02830188679245283</v>
      </c>
      <c r="R164" s="21" t="s">
        <v>563</v>
      </c>
    </row>
    <row r="165" spans="1:18" s="6" customFormat="1" ht="132">
      <c r="A165" s="20" t="s">
        <v>355</v>
      </c>
      <c r="B165" s="20" t="s">
        <v>185</v>
      </c>
      <c r="C165" s="2">
        <v>69236</v>
      </c>
      <c r="D165" s="4">
        <v>500</v>
      </c>
      <c r="E165" s="4"/>
      <c r="F165" s="4"/>
      <c r="G165" s="4"/>
      <c r="H165" s="4"/>
      <c r="I165" s="4"/>
      <c r="J165" s="4"/>
      <c r="K165" s="4"/>
      <c r="L165" s="4"/>
      <c r="M165" s="4"/>
      <c r="N165" s="4"/>
      <c r="O165" s="4"/>
      <c r="P165" s="3">
        <f t="shared" si="10"/>
        <v>500</v>
      </c>
      <c r="Q165" s="5">
        <f t="shared" si="11"/>
        <v>0.007221676584435842</v>
      </c>
      <c r="R165" s="21" t="s">
        <v>356</v>
      </c>
    </row>
    <row r="166" spans="1:18" s="6" customFormat="1" ht="72">
      <c r="A166" s="20" t="s">
        <v>483</v>
      </c>
      <c r="B166" s="20" t="s">
        <v>62</v>
      </c>
      <c r="C166" s="2">
        <v>51000</v>
      </c>
      <c r="D166" s="4">
        <v>1700</v>
      </c>
      <c r="E166" s="4"/>
      <c r="F166" s="4"/>
      <c r="G166" s="4"/>
      <c r="H166" s="4"/>
      <c r="I166" s="4"/>
      <c r="J166" s="4"/>
      <c r="K166" s="4"/>
      <c r="L166" s="4"/>
      <c r="M166" s="4"/>
      <c r="N166" s="4"/>
      <c r="O166" s="4"/>
      <c r="P166" s="3">
        <f t="shared" si="10"/>
        <v>1700</v>
      </c>
      <c r="Q166" s="5">
        <f t="shared" si="11"/>
        <v>0.03333333333333333</v>
      </c>
      <c r="R166" s="21" t="s">
        <v>564</v>
      </c>
    </row>
    <row r="167" spans="1:18" s="6" customFormat="1" ht="84">
      <c r="A167" s="20" t="s">
        <v>484</v>
      </c>
      <c r="B167" s="20" t="s">
        <v>87</v>
      </c>
      <c r="C167" s="2">
        <v>42000</v>
      </c>
      <c r="D167" s="4">
        <v>2550</v>
      </c>
      <c r="E167" s="4"/>
      <c r="F167" s="4"/>
      <c r="G167" s="4"/>
      <c r="H167" s="4"/>
      <c r="I167" s="4"/>
      <c r="J167" s="4"/>
      <c r="K167" s="4"/>
      <c r="L167" s="4"/>
      <c r="M167" s="4"/>
      <c r="N167" s="4"/>
      <c r="O167" s="4"/>
      <c r="P167" s="3">
        <f t="shared" si="10"/>
        <v>2550</v>
      </c>
      <c r="Q167" s="5">
        <f t="shared" si="11"/>
        <v>0.060714285714285714</v>
      </c>
      <c r="R167" s="21" t="s">
        <v>565</v>
      </c>
    </row>
    <row r="168" spans="1:18" s="6" customFormat="1" ht="72">
      <c r="A168" s="20" t="s">
        <v>442</v>
      </c>
      <c r="B168" s="20" t="s">
        <v>105</v>
      </c>
      <c r="C168" s="2">
        <v>89867</v>
      </c>
      <c r="D168" s="4">
        <v>3594.68</v>
      </c>
      <c r="E168" s="4"/>
      <c r="F168" s="4"/>
      <c r="G168" s="4"/>
      <c r="H168" s="4"/>
      <c r="I168" s="4"/>
      <c r="J168" s="4"/>
      <c r="K168" s="4"/>
      <c r="L168" s="4"/>
      <c r="M168" s="4"/>
      <c r="N168" s="4"/>
      <c r="O168" s="4"/>
      <c r="P168" s="3">
        <f t="shared" si="10"/>
        <v>3594.68</v>
      </c>
      <c r="Q168" s="5">
        <f t="shared" si="11"/>
        <v>0.04</v>
      </c>
      <c r="R168" s="21" t="s">
        <v>443</v>
      </c>
    </row>
    <row r="169" spans="1:18" s="6" customFormat="1" ht="192">
      <c r="A169" s="20" t="s">
        <v>231</v>
      </c>
      <c r="B169" s="20" t="s">
        <v>101</v>
      </c>
      <c r="C169" s="2">
        <v>73995</v>
      </c>
      <c r="D169" s="4">
        <v>1250</v>
      </c>
      <c r="E169" s="4">
        <v>1450</v>
      </c>
      <c r="F169" s="4"/>
      <c r="G169" s="4"/>
      <c r="H169" s="4"/>
      <c r="I169" s="4"/>
      <c r="J169" s="4"/>
      <c r="K169" s="4"/>
      <c r="L169" s="4"/>
      <c r="M169" s="4"/>
      <c r="N169" s="4"/>
      <c r="O169" s="4"/>
      <c r="P169" s="3">
        <f t="shared" si="10"/>
        <v>2700</v>
      </c>
      <c r="Q169" s="5">
        <f t="shared" si="11"/>
        <v>0.03648895195621326</v>
      </c>
      <c r="R169" s="21" t="s">
        <v>566</v>
      </c>
    </row>
    <row r="170" spans="1:18" s="6" customFormat="1" ht="252">
      <c r="A170" s="20" t="s">
        <v>323</v>
      </c>
      <c r="B170" s="20" t="s">
        <v>185</v>
      </c>
      <c r="C170" s="2">
        <v>60000</v>
      </c>
      <c r="D170" s="4">
        <v>600</v>
      </c>
      <c r="E170" s="4">
        <v>600</v>
      </c>
      <c r="F170" s="4">
        <v>600</v>
      </c>
      <c r="G170" s="4"/>
      <c r="H170" s="4"/>
      <c r="I170" s="4"/>
      <c r="J170" s="4"/>
      <c r="K170" s="4"/>
      <c r="L170" s="4"/>
      <c r="M170" s="4"/>
      <c r="N170" s="4"/>
      <c r="O170" s="4"/>
      <c r="P170" s="3">
        <f t="shared" si="10"/>
        <v>1800</v>
      </c>
      <c r="Q170" s="5">
        <f t="shared" si="11"/>
        <v>0.03</v>
      </c>
      <c r="R170" s="21" t="s">
        <v>372</v>
      </c>
    </row>
    <row r="171" spans="1:18" s="6" customFormat="1" ht="144">
      <c r="A171" s="20" t="s">
        <v>125</v>
      </c>
      <c r="B171" s="20" t="s">
        <v>87</v>
      </c>
      <c r="C171" s="2">
        <v>55138</v>
      </c>
      <c r="D171" s="4">
        <v>10000</v>
      </c>
      <c r="E171" s="4">
        <v>700</v>
      </c>
      <c r="F171" s="4"/>
      <c r="G171" s="4"/>
      <c r="H171" s="4"/>
      <c r="I171" s="4"/>
      <c r="J171" s="4"/>
      <c r="K171" s="4"/>
      <c r="L171" s="4"/>
      <c r="M171" s="4"/>
      <c r="N171" s="4"/>
      <c r="O171" s="4"/>
      <c r="P171" s="3">
        <f t="shared" si="10"/>
        <v>10700</v>
      </c>
      <c r="Q171" s="5">
        <f t="shared" si="11"/>
        <v>0.1940585440168305</v>
      </c>
      <c r="R171" s="21" t="s">
        <v>567</v>
      </c>
    </row>
    <row r="172" spans="1:18" s="6" customFormat="1" ht="72">
      <c r="A172" s="20" t="s">
        <v>485</v>
      </c>
      <c r="B172" s="20" t="s">
        <v>26</v>
      </c>
      <c r="C172" s="2">
        <v>51000</v>
      </c>
      <c r="D172" s="4">
        <v>1450</v>
      </c>
      <c r="E172" s="4"/>
      <c r="F172" s="4"/>
      <c r="G172" s="4"/>
      <c r="H172" s="4"/>
      <c r="I172" s="4"/>
      <c r="J172" s="4"/>
      <c r="K172" s="4"/>
      <c r="L172" s="4"/>
      <c r="M172" s="4"/>
      <c r="N172" s="4"/>
      <c r="O172" s="4"/>
      <c r="P172" s="3">
        <f t="shared" si="10"/>
        <v>1450</v>
      </c>
      <c r="Q172" s="5">
        <f t="shared" si="11"/>
        <v>0.028431372549019607</v>
      </c>
      <c r="R172" s="21" t="s">
        <v>568</v>
      </c>
    </row>
    <row r="173" spans="1:18" s="6" customFormat="1" ht="120">
      <c r="A173" s="20" t="s">
        <v>232</v>
      </c>
      <c r="B173" s="20" t="s">
        <v>62</v>
      </c>
      <c r="C173" s="2">
        <v>52368</v>
      </c>
      <c r="D173" s="4">
        <v>1800</v>
      </c>
      <c r="E173" s="4"/>
      <c r="F173" s="4"/>
      <c r="G173" s="4"/>
      <c r="H173" s="4"/>
      <c r="I173" s="4"/>
      <c r="J173" s="4"/>
      <c r="K173" s="4"/>
      <c r="L173" s="4"/>
      <c r="M173" s="4"/>
      <c r="N173" s="4"/>
      <c r="O173" s="4"/>
      <c r="P173" s="3">
        <f t="shared" si="10"/>
        <v>1800</v>
      </c>
      <c r="Q173" s="5">
        <f t="shared" si="11"/>
        <v>0.034372135655362054</v>
      </c>
      <c r="R173" s="21" t="s">
        <v>328</v>
      </c>
    </row>
    <row r="174" spans="1:18" s="6" customFormat="1" ht="240">
      <c r="A174" s="20" t="s">
        <v>335</v>
      </c>
      <c r="B174" s="20" t="s">
        <v>57</v>
      </c>
      <c r="C174" s="2">
        <v>43050</v>
      </c>
      <c r="D174" s="4">
        <v>4000</v>
      </c>
      <c r="E174" s="4">
        <v>1450</v>
      </c>
      <c r="F174" s="4">
        <v>1500</v>
      </c>
      <c r="G174" s="4"/>
      <c r="H174" s="4"/>
      <c r="I174" s="4"/>
      <c r="J174" s="4"/>
      <c r="K174" s="4"/>
      <c r="L174" s="4"/>
      <c r="M174" s="4"/>
      <c r="N174" s="4"/>
      <c r="O174" s="4"/>
      <c r="P174" s="3">
        <f t="shared" si="10"/>
        <v>6950</v>
      </c>
      <c r="Q174" s="5">
        <f t="shared" si="11"/>
        <v>0.16144018583042974</v>
      </c>
      <c r="R174" s="21" t="s">
        <v>569</v>
      </c>
    </row>
    <row r="175" spans="1:18" s="6" customFormat="1" ht="384">
      <c r="A175" s="20" t="s">
        <v>300</v>
      </c>
      <c r="B175" s="20" t="s">
        <v>147</v>
      </c>
      <c r="C175" s="2">
        <v>88298</v>
      </c>
      <c r="D175" s="4">
        <v>3000</v>
      </c>
      <c r="E175" s="4">
        <v>2500</v>
      </c>
      <c r="F175" s="4">
        <v>375</v>
      </c>
      <c r="G175" s="4"/>
      <c r="H175" s="4"/>
      <c r="I175" s="4"/>
      <c r="J175" s="4"/>
      <c r="K175" s="4"/>
      <c r="L175" s="4"/>
      <c r="M175" s="4"/>
      <c r="N175" s="4"/>
      <c r="O175" s="4"/>
      <c r="P175" s="3">
        <f t="shared" si="10"/>
        <v>5875</v>
      </c>
      <c r="Q175" s="5">
        <f t="shared" si="11"/>
        <v>0.0665360483816168</v>
      </c>
      <c r="R175" s="21" t="s">
        <v>408</v>
      </c>
    </row>
    <row r="176" spans="1:18" ht="120">
      <c r="A176" s="20" t="s">
        <v>369</v>
      </c>
      <c r="B176" s="20" t="s">
        <v>18</v>
      </c>
      <c r="C176" s="2">
        <v>120000</v>
      </c>
      <c r="D176" s="4">
        <v>2500</v>
      </c>
      <c r="E176" s="4"/>
      <c r="F176" s="4"/>
      <c r="G176" s="4"/>
      <c r="H176" s="4"/>
      <c r="I176" s="4"/>
      <c r="J176" s="4"/>
      <c r="K176" s="4"/>
      <c r="L176" s="4"/>
      <c r="M176" s="4"/>
      <c r="N176" s="4"/>
      <c r="O176" s="4"/>
      <c r="P176" s="3">
        <f t="shared" si="10"/>
        <v>2500</v>
      </c>
      <c r="Q176" s="5">
        <f t="shared" si="11"/>
        <v>0.020833333333333332</v>
      </c>
      <c r="R176" s="21" t="s">
        <v>370</v>
      </c>
    </row>
    <row r="177" spans="1:18" ht="336">
      <c r="A177" s="20" t="s">
        <v>240</v>
      </c>
      <c r="B177" s="20" t="s">
        <v>193</v>
      </c>
      <c r="C177" s="2">
        <v>64000</v>
      </c>
      <c r="D177" s="4">
        <v>200</v>
      </c>
      <c r="E177" s="4">
        <v>6400</v>
      </c>
      <c r="F177" s="4">
        <v>1250</v>
      </c>
      <c r="G177" s="4"/>
      <c r="H177" s="4"/>
      <c r="I177" s="4"/>
      <c r="J177" s="4"/>
      <c r="K177" s="4"/>
      <c r="L177" s="4"/>
      <c r="M177" s="4"/>
      <c r="N177" s="4"/>
      <c r="O177" s="4"/>
      <c r="P177" s="3">
        <f t="shared" si="10"/>
        <v>7850</v>
      </c>
      <c r="Q177" s="5">
        <f t="shared" si="11"/>
        <v>0.12265625</v>
      </c>
      <c r="R177" s="21" t="s">
        <v>428</v>
      </c>
    </row>
    <row r="178" spans="1:18" ht="180">
      <c r="A178" s="10" t="s">
        <v>19</v>
      </c>
      <c r="B178" s="10" t="s">
        <v>18</v>
      </c>
      <c r="C178" s="11">
        <v>84615</v>
      </c>
      <c r="D178" s="12">
        <v>1692</v>
      </c>
      <c r="E178" s="12">
        <v>500</v>
      </c>
      <c r="F178" s="12"/>
      <c r="G178" s="12"/>
      <c r="H178" s="12"/>
      <c r="I178" s="12"/>
      <c r="J178" s="12"/>
      <c r="K178" s="12"/>
      <c r="L178" s="12"/>
      <c r="M178" s="12"/>
      <c r="N178" s="12"/>
      <c r="O178" s="12"/>
      <c r="P178" s="3">
        <f t="shared" si="10"/>
        <v>2192</v>
      </c>
      <c r="Q178" s="5">
        <f t="shared" si="11"/>
        <v>0.0259055722980559</v>
      </c>
      <c r="R178" s="13" t="s">
        <v>404</v>
      </c>
    </row>
    <row r="179" spans="1:18" ht="48">
      <c r="A179" s="10" t="s">
        <v>363</v>
      </c>
      <c r="B179" s="10" t="s">
        <v>159</v>
      </c>
      <c r="C179" s="11">
        <v>70538</v>
      </c>
      <c r="D179" s="12">
        <v>225</v>
      </c>
      <c r="E179" s="12"/>
      <c r="F179" s="12"/>
      <c r="G179" s="12"/>
      <c r="H179" s="12"/>
      <c r="I179" s="12"/>
      <c r="J179" s="12"/>
      <c r="K179" s="12"/>
      <c r="L179" s="12"/>
      <c r="M179" s="12"/>
      <c r="N179" s="12"/>
      <c r="O179" s="12"/>
      <c r="P179" s="3">
        <f t="shared" si="10"/>
        <v>225</v>
      </c>
      <c r="Q179" s="5">
        <f t="shared" si="11"/>
        <v>0.0031897700530210665</v>
      </c>
      <c r="R179" s="13" t="s">
        <v>364</v>
      </c>
    </row>
    <row r="180" spans="1:18" ht="120">
      <c r="A180" s="10" t="s">
        <v>233</v>
      </c>
      <c r="B180" s="10" t="s">
        <v>210</v>
      </c>
      <c r="C180" s="11">
        <v>57591</v>
      </c>
      <c r="D180" s="12">
        <v>1800</v>
      </c>
      <c r="E180" s="12"/>
      <c r="F180" s="12"/>
      <c r="G180" s="12"/>
      <c r="H180" s="12"/>
      <c r="I180" s="12"/>
      <c r="J180" s="12"/>
      <c r="K180" s="12"/>
      <c r="L180" s="12"/>
      <c r="M180" s="12"/>
      <c r="N180" s="12"/>
      <c r="O180" s="12"/>
      <c r="P180" s="3">
        <f t="shared" si="10"/>
        <v>1800</v>
      </c>
      <c r="Q180" s="5">
        <f t="shared" si="11"/>
        <v>0.03125488357555868</v>
      </c>
      <c r="R180" s="13" t="s">
        <v>328</v>
      </c>
    </row>
    <row r="181" spans="1:18" ht="192">
      <c r="A181" s="10" t="s">
        <v>234</v>
      </c>
      <c r="B181" s="10" t="s">
        <v>53</v>
      </c>
      <c r="C181" s="11">
        <v>46358</v>
      </c>
      <c r="D181" s="12">
        <v>1150</v>
      </c>
      <c r="E181" s="12">
        <v>1500</v>
      </c>
      <c r="F181" s="12"/>
      <c r="G181" s="12"/>
      <c r="H181" s="12"/>
      <c r="I181" s="12"/>
      <c r="J181" s="12"/>
      <c r="K181" s="12"/>
      <c r="L181" s="12"/>
      <c r="M181" s="12"/>
      <c r="N181" s="12"/>
      <c r="O181" s="12"/>
      <c r="P181" s="3">
        <f t="shared" si="10"/>
        <v>2650</v>
      </c>
      <c r="Q181" s="5">
        <f t="shared" si="11"/>
        <v>0.05716381207127141</v>
      </c>
      <c r="R181" s="13" t="s">
        <v>570</v>
      </c>
    </row>
    <row r="182" spans="1:18" ht="96">
      <c r="A182" s="10" t="s">
        <v>285</v>
      </c>
      <c r="B182" s="10" t="s">
        <v>87</v>
      </c>
      <c r="C182" s="11">
        <v>52000</v>
      </c>
      <c r="D182" s="12">
        <v>5200</v>
      </c>
      <c r="E182" s="12"/>
      <c r="F182" s="12"/>
      <c r="G182" s="12"/>
      <c r="H182" s="12"/>
      <c r="I182" s="12"/>
      <c r="J182" s="12"/>
      <c r="K182" s="12"/>
      <c r="L182" s="12"/>
      <c r="M182" s="12"/>
      <c r="N182" s="12"/>
      <c r="O182" s="12"/>
      <c r="P182" s="3">
        <f t="shared" si="10"/>
        <v>5200</v>
      </c>
      <c r="Q182" s="5">
        <f t="shared" si="11"/>
        <v>0.1</v>
      </c>
      <c r="R182" s="13" t="s">
        <v>286</v>
      </c>
    </row>
    <row r="183" spans="1:18" ht="324">
      <c r="A183" s="10" t="s">
        <v>157</v>
      </c>
      <c r="B183" s="10" t="s">
        <v>18</v>
      </c>
      <c r="C183" s="11">
        <v>95700</v>
      </c>
      <c r="D183" s="12">
        <v>2500</v>
      </c>
      <c r="E183" s="12">
        <v>478.5</v>
      </c>
      <c r="F183" s="12">
        <v>3000</v>
      </c>
      <c r="G183" s="12"/>
      <c r="H183" s="12"/>
      <c r="I183" s="12"/>
      <c r="J183" s="12"/>
      <c r="K183" s="12"/>
      <c r="L183" s="12"/>
      <c r="M183" s="12"/>
      <c r="N183" s="12"/>
      <c r="O183" s="12"/>
      <c r="P183" s="3">
        <f t="shared" si="10"/>
        <v>5978.5</v>
      </c>
      <c r="Q183" s="5">
        <f t="shared" si="11"/>
        <v>0.06247126436781609</v>
      </c>
      <c r="R183" s="13" t="s">
        <v>421</v>
      </c>
    </row>
    <row r="184" spans="1:18" ht="276">
      <c r="A184" s="10" t="s">
        <v>274</v>
      </c>
      <c r="B184" s="10" t="s">
        <v>145</v>
      </c>
      <c r="C184" s="11">
        <v>62000</v>
      </c>
      <c r="D184" s="12">
        <v>3000</v>
      </c>
      <c r="E184" s="12">
        <v>2000</v>
      </c>
      <c r="F184" s="12">
        <v>600</v>
      </c>
      <c r="G184" s="12"/>
      <c r="H184" s="12"/>
      <c r="I184" s="12"/>
      <c r="J184" s="12"/>
      <c r="K184" s="12"/>
      <c r="L184" s="12"/>
      <c r="M184" s="12"/>
      <c r="N184" s="12"/>
      <c r="O184" s="12"/>
      <c r="P184" s="3">
        <f t="shared" si="10"/>
        <v>5600</v>
      </c>
      <c r="Q184" s="5">
        <f t="shared" si="11"/>
        <v>0.09032258064516129</v>
      </c>
      <c r="R184" s="13" t="s">
        <v>571</v>
      </c>
    </row>
    <row r="185" spans="1:18" ht="72">
      <c r="A185" s="10" t="s">
        <v>486</v>
      </c>
      <c r="B185" s="10" t="s">
        <v>249</v>
      </c>
      <c r="C185" s="11">
        <v>49789</v>
      </c>
      <c r="D185" s="12">
        <v>2000</v>
      </c>
      <c r="E185" s="12"/>
      <c r="F185" s="12"/>
      <c r="G185" s="12"/>
      <c r="H185" s="12"/>
      <c r="I185" s="12"/>
      <c r="J185" s="12"/>
      <c r="K185" s="12"/>
      <c r="L185" s="12"/>
      <c r="M185" s="12"/>
      <c r="N185" s="12"/>
      <c r="O185" s="12"/>
      <c r="P185" s="3">
        <f t="shared" si="10"/>
        <v>2000</v>
      </c>
      <c r="Q185" s="5">
        <f t="shared" si="11"/>
        <v>0.04016951535479724</v>
      </c>
      <c r="R185" s="13" t="s">
        <v>572</v>
      </c>
    </row>
    <row r="186" spans="1:18" ht="216">
      <c r="A186" s="10" t="s">
        <v>265</v>
      </c>
      <c r="B186" s="10" t="s">
        <v>24</v>
      </c>
      <c r="C186" s="11">
        <v>47500</v>
      </c>
      <c r="D186" s="12">
        <v>4750</v>
      </c>
      <c r="E186" s="12">
        <v>5000</v>
      </c>
      <c r="F186" s="12"/>
      <c r="G186" s="12"/>
      <c r="H186" s="12"/>
      <c r="I186" s="12"/>
      <c r="J186" s="12"/>
      <c r="K186" s="12"/>
      <c r="L186" s="12"/>
      <c r="M186" s="12"/>
      <c r="N186" s="12"/>
      <c r="O186" s="12"/>
      <c r="P186" s="3">
        <f t="shared" si="10"/>
        <v>9750</v>
      </c>
      <c r="Q186" s="5">
        <f t="shared" si="11"/>
        <v>0.20526315789473684</v>
      </c>
      <c r="R186" s="13" t="s">
        <v>598</v>
      </c>
    </row>
    <row r="187" spans="1:18" ht="204">
      <c r="A187" s="10" t="s">
        <v>235</v>
      </c>
      <c r="B187" s="10" t="s">
        <v>101</v>
      </c>
      <c r="C187" s="11">
        <v>107485</v>
      </c>
      <c r="D187" s="12">
        <v>2850</v>
      </c>
      <c r="E187" s="12">
        <v>3400</v>
      </c>
      <c r="F187" s="12"/>
      <c r="G187" s="12"/>
      <c r="H187" s="12"/>
      <c r="I187" s="12"/>
      <c r="J187" s="12"/>
      <c r="K187" s="12"/>
      <c r="L187" s="12"/>
      <c r="M187" s="12"/>
      <c r="N187" s="12"/>
      <c r="O187" s="12"/>
      <c r="P187" s="3">
        <f t="shared" si="10"/>
        <v>6250</v>
      </c>
      <c r="Q187" s="5">
        <f t="shared" si="11"/>
        <v>0.05814764850909429</v>
      </c>
      <c r="R187" s="13" t="s">
        <v>573</v>
      </c>
    </row>
    <row r="188" spans="1:18" ht="84">
      <c r="A188" s="10" t="s">
        <v>435</v>
      </c>
      <c r="B188" s="10" t="s">
        <v>249</v>
      </c>
      <c r="C188" s="11">
        <v>48335</v>
      </c>
      <c r="D188" s="12">
        <v>350</v>
      </c>
      <c r="E188" s="12"/>
      <c r="F188" s="12"/>
      <c r="G188" s="12"/>
      <c r="H188" s="12"/>
      <c r="I188" s="12"/>
      <c r="J188" s="12"/>
      <c r="K188" s="12"/>
      <c r="L188" s="12"/>
      <c r="M188" s="12"/>
      <c r="N188" s="12"/>
      <c r="O188" s="12"/>
      <c r="P188" s="3">
        <f aca="true" t="shared" si="12" ref="P188:P217">SUM(D188:O188)</f>
        <v>350</v>
      </c>
      <c r="Q188" s="5">
        <f t="shared" si="11"/>
        <v>0.00724112961622013</v>
      </c>
      <c r="R188" s="13" t="s">
        <v>434</v>
      </c>
    </row>
    <row r="189" spans="1:18" ht="312">
      <c r="A189" s="10" t="s">
        <v>156</v>
      </c>
      <c r="B189" s="10" t="s">
        <v>101</v>
      </c>
      <c r="C189" s="11">
        <v>106913</v>
      </c>
      <c r="D189" s="12">
        <v>2500</v>
      </c>
      <c r="E189" s="12"/>
      <c r="F189" s="12"/>
      <c r="G189" s="12"/>
      <c r="H189" s="12"/>
      <c r="I189" s="12"/>
      <c r="J189" s="12"/>
      <c r="K189" s="12"/>
      <c r="L189" s="12"/>
      <c r="M189" s="12"/>
      <c r="N189" s="12"/>
      <c r="O189" s="12"/>
      <c r="P189" s="3">
        <f t="shared" si="12"/>
        <v>2500</v>
      </c>
      <c r="Q189" s="5">
        <f t="shared" si="11"/>
        <v>0.023383498732614368</v>
      </c>
      <c r="R189" s="13" t="s">
        <v>155</v>
      </c>
    </row>
    <row r="190" spans="1:18" ht="120">
      <c r="A190" s="10" t="s">
        <v>236</v>
      </c>
      <c r="B190" s="10" t="s">
        <v>22</v>
      </c>
      <c r="C190" s="11">
        <v>58400</v>
      </c>
      <c r="D190" s="12">
        <v>1500</v>
      </c>
      <c r="E190" s="12"/>
      <c r="F190" s="12"/>
      <c r="G190" s="12"/>
      <c r="H190" s="12"/>
      <c r="I190" s="12"/>
      <c r="J190" s="12"/>
      <c r="K190" s="12"/>
      <c r="L190" s="12"/>
      <c r="M190" s="12"/>
      <c r="N190" s="12"/>
      <c r="O190" s="12"/>
      <c r="P190" s="3">
        <f t="shared" si="12"/>
        <v>1500</v>
      </c>
      <c r="Q190" s="5">
        <f t="shared" si="11"/>
        <v>0.025684931506849314</v>
      </c>
      <c r="R190" s="13" t="s">
        <v>328</v>
      </c>
    </row>
    <row r="191" spans="1:18" ht="72">
      <c r="A191" s="10" t="s">
        <v>351</v>
      </c>
      <c r="B191" s="10" t="s">
        <v>44</v>
      </c>
      <c r="C191" s="11">
        <v>54430</v>
      </c>
      <c r="D191" s="12">
        <v>450</v>
      </c>
      <c r="E191" s="12"/>
      <c r="F191" s="12"/>
      <c r="G191" s="12"/>
      <c r="H191" s="12"/>
      <c r="I191" s="12"/>
      <c r="J191" s="12"/>
      <c r="K191" s="12"/>
      <c r="L191" s="12"/>
      <c r="M191" s="12"/>
      <c r="N191" s="12"/>
      <c r="O191" s="12"/>
      <c r="P191" s="3">
        <f t="shared" si="12"/>
        <v>450</v>
      </c>
      <c r="Q191" s="5">
        <f t="shared" si="11"/>
        <v>0.00826749954069447</v>
      </c>
      <c r="R191" s="13" t="s">
        <v>345</v>
      </c>
    </row>
    <row r="192" spans="1:18" ht="48">
      <c r="A192" s="10" t="s">
        <v>92</v>
      </c>
      <c r="B192" s="10" t="s">
        <v>93</v>
      </c>
      <c r="C192" s="11">
        <v>115384</v>
      </c>
      <c r="D192" s="12">
        <v>3600</v>
      </c>
      <c r="E192" s="12"/>
      <c r="F192" s="12"/>
      <c r="G192" s="12"/>
      <c r="H192" s="12"/>
      <c r="I192" s="12"/>
      <c r="J192" s="12"/>
      <c r="K192" s="12"/>
      <c r="L192" s="12"/>
      <c r="M192" s="12"/>
      <c r="N192" s="12"/>
      <c r="O192" s="12"/>
      <c r="P192" s="3">
        <f t="shared" si="12"/>
        <v>3600</v>
      </c>
      <c r="Q192" s="5">
        <f aca="true" t="shared" si="13" ref="Q192:Q217">SUM(P192/C192)</f>
        <v>0.03120016640088747</v>
      </c>
      <c r="R192" s="13" t="s">
        <v>94</v>
      </c>
    </row>
    <row r="193" spans="1:18" ht="216">
      <c r="A193" s="10" t="s">
        <v>272</v>
      </c>
      <c r="B193" s="10" t="s">
        <v>68</v>
      </c>
      <c r="C193" s="11">
        <v>66433</v>
      </c>
      <c r="D193" s="12">
        <v>405</v>
      </c>
      <c r="E193" s="12">
        <v>360</v>
      </c>
      <c r="F193" s="12"/>
      <c r="G193" s="12"/>
      <c r="H193" s="12"/>
      <c r="I193" s="12"/>
      <c r="J193" s="12"/>
      <c r="K193" s="12"/>
      <c r="L193" s="12"/>
      <c r="M193" s="12"/>
      <c r="N193" s="12"/>
      <c r="O193" s="12"/>
      <c r="P193" s="3">
        <f t="shared" si="12"/>
        <v>765</v>
      </c>
      <c r="Q193" s="5">
        <f t="shared" si="13"/>
        <v>0.011515361341501964</v>
      </c>
      <c r="R193" s="13" t="s">
        <v>390</v>
      </c>
    </row>
    <row r="194" spans="1:18" ht="120">
      <c r="A194" s="10" t="s">
        <v>237</v>
      </c>
      <c r="B194" s="10" t="s">
        <v>22</v>
      </c>
      <c r="C194" s="11">
        <v>55000</v>
      </c>
      <c r="D194" s="12">
        <v>1150</v>
      </c>
      <c r="E194" s="12"/>
      <c r="F194" s="12"/>
      <c r="G194" s="12"/>
      <c r="H194" s="12"/>
      <c r="I194" s="12"/>
      <c r="J194" s="12"/>
      <c r="K194" s="12"/>
      <c r="L194" s="12"/>
      <c r="M194" s="12"/>
      <c r="N194" s="12"/>
      <c r="O194" s="12"/>
      <c r="P194" s="3">
        <f t="shared" si="12"/>
        <v>1150</v>
      </c>
      <c r="Q194" s="5">
        <f t="shared" si="13"/>
        <v>0.02090909090909091</v>
      </c>
      <c r="R194" s="13" t="s">
        <v>328</v>
      </c>
    </row>
    <row r="195" spans="1:18" ht="240">
      <c r="A195" s="10" t="s">
        <v>307</v>
      </c>
      <c r="B195" s="10" t="s">
        <v>242</v>
      </c>
      <c r="C195" s="11">
        <v>84808</v>
      </c>
      <c r="D195" s="12">
        <v>3000</v>
      </c>
      <c r="E195" s="12">
        <v>3000</v>
      </c>
      <c r="F195" s="12">
        <v>8480.8</v>
      </c>
      <c r="G195" s="12"/>
      <c r="H195" s="12"/>
      <c r="I195" s="12"/>
      <c r="J195" s="12"/>
      <c r="K195" s="12"/>
      <c r="L195" s="12"/>
      <c r="M195" s="12"/>
      <c r="N195" s="12"/>
      <c r="O195" s="12"/>
      <c r="P195" s="3">
        <f t="shared" si="12"/>
        <v>14480.8</v>
      </c>
      <c r="Q195" s="5">
        <f t="shared" si="13"/>
        <v>0.17074804263748702</v>
      </c>
      <c r="R195" s="13" t="s">
        <v>587</v>
      </c>
    </row>
    <row r="196" spans="1:18" ht="144">
      <c r="A196" s="10" t="s">
        <v>278</v>
      </c>
      <c r="B196" s="10" t="s">
        <v>185</v>
      </c>
      <c r="C196" s="11">
        <v>119410</v>
      </c>
      <c r="D196" s="12">
        <v>4167</v>
      </c>
      <c r="E196" s="12"/>
      <c r="F196" s="12"/>
      <c r="G196" s="12"/>
      <c r="H196" s="12"/>
      <c r="I196" s="12"/>
      <c r="J196" s="12"/>
      <c r="K196" s="12"/>
      <c r="L196" s="12"/>
      <c r="M196" s="12"/>
      <c r="N196" s="12"/>
      <c r="O196" s="12"/>
      <c r="P196" s="3">
        <f t="shared" si="12"/>
        <v>4167</v>
      </c>
      <c r="Q196" s="5">
        <f t="shared" si="13"/>
        <v>0.03489657482622896</v>
      </c>
      <c r="R196" s="13" t="s">
        <v>279</v>
      </c>
    </row>
    <row r="197" spans="1:18" ht="84">
      <c r="A197" s="10" t="s">
        <v>70</v>
      </c>
      <c r="B197" s="10" t="s">
        <v>75</v>
      </c>
      <c r="C197" s="11">
        <v>61872</v>
      </c>
      <c r="D197" s="12">
        <v>10000</v>
      </c>
      <c r="E197" s="12"/>
      <c r="F197" s="12"/>
      <c r="G197" s="12"/>
      <c r="H197" s="12"/>
      <c r="I197" s="12"/>
      <c r="J197" s="12"/>
      <c r="K197" s="12"/>
      <c r="L197" s="12"/>
      <c r="M197" s="12"/>
      <c r="N197" s="12"/>
      <c r="O197" s="12"/>
      <c r="P197" s="3">
        <f t="shared" si="12"/>
        <v>10000</v>
      </c>
      <c r="Q197" s="5">
        <f t="shared" si="13"/>
        <v>0.16162399793121282</v>
      </c>
      <c r="R197" s="13" t="s">
        <v>71</v>
      </c>
    </row>
    <row r="198" spans="1:18" ht="84">
      <c r="A198" s="10" t="s">
        <v>431</v>
      </c>
      <c r="B198" s="10" t="s">
        <v>75</v>
      </c>
      <c r="C198" s="11">
        <v>85000</v>
      </c>
      <c r="D198" s="12">
        <v>3000</v>
      </c>
      <c r="E198" s="12"/>
      <c r="F198" s="12"/>
      <c r="G198" s="12"/>
      <c r="H198" s="12"/>
      <c r="I198" s="12"/>
      <c r="J198" s="12"/>
      <c r="K198" s="12"/>
      <c r="L198" s="12"/>
      <c r="M198" s="12"/>
      <c r="N198" s="12"/>
      <c r="O198" s="12"/>
      <c r="P198" s="3">
        <f t="shared" si="12"/>
        <v>3000</v>
      </c>
      <c r="Q198" s="5">
        <f t="shared" si="13"/>
        <v>0.03529411764705882</v>
      </c>
      <c r="R198" s="13" t="s">
        <v>430</v>
      </c>
    </row>
    <row r="199" spans="1:18" ht="120">
      <c r="A199" s="10" t="s">
        <v>238</v>
      </c>
      <c r="B199" s="10" t="s">
        <v>87</v>
      </c>
      <c r="C199" s="11">
        <v>42000</v>
      </c>
      <c r="D199" s="12">
        <v>2000</v>
      </c>
      <c r="E199" s="12"/>
      <c r="F199" s="12"/>
      <c r="G199" s="12"/>
      <c r="H199" s="12"/>
      <c r="I199" s="12"/>
      <c r="J199" s="12"/>
      <c r="K199" s="12"/>
      <c r="L199" s="12"/>
      <c r="M199" s="12"/>
      <c r="N199" s="12"/>
      <c r="O199" s="12"/>
      <c r="P199" s="3">
        <f t="shared" si="12"/>
        <v>2000</v>
      </c>
      <c r="Q199" s="5">
        <f t="shared" si="13"/>
        <v>0.047619047619047616</v>
      </c>
      <c r="R199" s="13" t="s">
        <v>328</v>
      </c>
    </row>
    <row r="200" spans="1:18" ht="252">
      <c r="A200" s="10" t="s">
        <v>106</v>
      </c>
      <c r="B200" s="10" t="s">
        <v>105</v>
      </c>
      <c r="C200" s="11">
        <v>53000</v>
      </c>
      <c r="D200" s="12">
        <v>1500</v>
      </c>
      <c r="E200" s="12">
        <v>3000</v>
      </c>
      <c r="F200" s="12"/>
      <c r="G200" s="12"/>
      <c r="H200" s="12"/>
      <c r="I200" s="12"/>
      <c r="J200" s="12"/>
      <c r="K200" s="12"/>
      <c r="L200" s="12"/>
      <c r="M200" s="12"/>
      <c r="N200" s="12"/>
      <c r="O200" s="12"/>
      <c r="P200" s="3">
        <f t="shared" si="12"/>
        <v>4500</v>
      </c>
      <c r="Q200" s="5">
        <f t="shared" si="13"/>
        <v>0.08490566037735849</v>
      </c>
      <c r="R200" s="13" t="s">
        <v>149</v>
      </c>
    </row>
    <row r="201" spans="1:18" ht="276">
      <c r="A201" s="10" t="s">
        <v>122</v>
      </c>
      <c r="B201" s="10" t="s">
        <v>39</v>
      </c>
      <c r="C201" s="11">
        <v>52224</v>
      </c>
      <c r="D201" s="12">
        <v>5000</v>
      </c>
      <c r="E201" s="12">
        <v>1550</v>
      </c>
      <c r="F201" s="12">
        <v>5224</v>
      </c>
      <c r="G201" s="12"/>
      <c r="H201" s="12"/>
      <c r="I201" s="12"/>
      <c r="J201" s="12"/>
      <c r="K201" s="12"/>
      <c r="L201" s="12"/>
      <c r="M201" s="12"/>
      <c r="N201" s="12"/>
      <c r="O201" s="12"/>
      <c r="P201" s="3">
        <f t="shared" si="12"/>
        <v>11774</v>
      </c>
      <c r="Q201" s="5">
        <f t="shared" si="13"/>
        <v>0.22545189950980393</v>
      </c>
      <c r="R201" s="13" t="s">
        <v>330</v>
      </c>
    </row>
    <row r="202" spans="1:18" ht="180">
      <c r="A202" s="10" t="s">
        <v>81</v>
      </c>
      <c r="B202" s="10" t="s">
        <v>39</v>
      </c>
      <c r="C202" s="11">
        <v>66965</v>
      </c>
      <c r="D202" s="12">
        <v>7500</v>
      </c>
      <c r="E202" s="12">
        <v>1500</v>
      </c>
      <c r="F202" s="12"/>
      <c r="G202" s="12"/>
      <c r="H202" s="12"/>
      <c r="I202" s="12"/>
      <c r="J202" s="12"/>
      <c r="K202" s="12"/>
      <c r="L202" s="12"/>
      <c r="M202" s="12"/>
      <c r="N202" s="12"/>
      <c r="O202" s="12"/>
      <c r="P202" s="3">
        <f t="shared" si="12"/>
        <v>9000</v>
      </c>
      <c r="Q202" s="5">
        <f t="shared" si="13"/>
        <v>0.13439856641529158</v>
      </c>
      <c r="R202" s="13" t="s">
        <v>331</v>
      </c>
    </row>
    <row r="203" spans="1:18" ht="288">
      <c r="A203" s="10" t="s">
        <v>239</v>
      </c>
      <c r="B203" s="10" t="s">
        <v>105</v>
      </c>
      <c r="C203" s="11">
        <v>84050</v>
      </c>
      <c r="D203" s="12">
        <v>1750</v>
      </c>
      <c r="E203" s="12">
        <v>8405</v>
      </c>
      <c r="F203" s="12">
        <v>1600</v>
      </c>
      <c r="G203" s="12">
        <v>2000</v>
      </c>
      <c r="H203" s="12"/>
      <c r="I203" s="12"/>
      <c r="J203" s="12"/>
      <c r="K203" s="12"/>
      <c r="L203" s="12"/>
      <c r="M203" s="12"/>
      <c r="N203" s="12"/>
      <c r="O203" s="12"/>
      <c r="P203" s="3">
        <f t="shared" si="12"/>
        <v>13755</v>
      </c>
      <c r="Q203" s="5">
        <f t="shared" si="13"/>
        <v>0.16365258774538965</v>
      </c>
      <c r="R203" s="13" t="s">
        <v>574</v>
      </c>
    </row>
    <row r="204" spans="1:18" ht="72">
      <c r="A204" s="10" t="s">
        <v>487</v>
      </c>
      <c r="B204" s="10" t="s">
        <v>37</v>
      </c>
      <c r="C204" s="11">
        <v>72307</v>
      </c>
      <c r="D204" s="12">
        <v>850</v>
      </c>
      <c r="E204" s="12"/>
      <c r="F204" s="12"/>
      <c r="G204" s="12"/>
      <c r="H204" s="12"/>
      <c r="I204" s="12"/>
      <c r="J204" s="12"/>
      <c r="K204" s="12"/>
      <c r="L204" s="12"/>
      <c r="M204" s="12"/>
      <c r="N204" s="12"/>
      <c r="O204" s="12"/>
      <c r="P204" s="3">
        <f t="shared" si="12"/>
        <v>850</v>
      </c>
      <c r="Q204" s="5">
        <f t="shared" si="13"/>
        <v>0.011755431700941817</v>
      </c>
      <c r="R204" s="13" t="s">
        <v>575</v>
      </c>
    </row>
    <row r="205" spans="1:18" ht="72">
      <c r="A205" s="10" t="s">
        <v>595</v>
      </c>
      <c r="B205" s="10" t="s">
        <v>596</v>
      </c>
      <c r="C205" s="11">
        <v>105214</v>
      </c>
      <c r="D205" s="12">
        <v>4500</v>
      </c>
      <c r="E205" s="12"/>
      <c r="F205" s="12"/>
      <c r="G205" s="12"/>
      <c r="H205" s="12"/>
      <c r="I205" s="12"/>
      <c r="J205" s="12"/>
      <c r="K205" s="12"/>
      <c r="L205" s="12"/>
      <c r="M205" s="12"/>
      <c r="N205" s="12"/>
      <c r="O205" s="12"/>
      <c r="P205" s="3">
        <f t="shared" si="12"/>
        <v>4500</v>
      </c>
      <c r="Q205" s="5">
        <f t="shared" si="13"/>
        <v>0.04276997357766077</v>
      </c>
      <c r="R205" s="13" t="s">
        <v>597</v>
      </c>
    </row>
    <row r="206" spans="1:18" ht="144">
      <c r="A206" s="10" t="s">
        <v>138</v>
      </c>
      <c r="B206" s="10" t="s">
        <v>26</v>
      </c>
      <c r="C206" s="11">
        <v>57496</v>
      </c>
      <c r="D206" s="12">
        <v>3000</v>
      </c>
      <c r="E206" s="12"/>
      <c r="F206" s="12"/>
      <c r="G206" s="12"/>
      <c r="H206" s="12"/>
      <c r="I206" s="12"/>
      <c r="J206" s="12"/>
      <c r="K206" s="12"/>
      <c r="L206" s="12"/>
      <c r="M206" s="12"/>
      <c r="N206" s="12"/>
      <c r="O206" s="12"/>
      <c r="P206" s="3">
        <f t="shared" si="12"/>
        <v>3000</v>
      </c>
      <c r="Q206" s="5">
        <f t="shared" si="13"/>
        <v>0.05217754278558508</v>
      </c>
      <c r="R206" s="13" t="s">
        <v>131</v>
      </c>
    </row>
    <row r="207" spans="1:18" ht="409.5">
      <c r="A207" s="10" t="s">
        <v>354</v>
      </c>
      <c r="B207" s="10" t="s">
        <v>176</v>
      </c>
      <c r="C207" s="11">
        <v>95000</v>
      </c>
      <c r="D207" s="12">
        <v>500</v>
      </c>
      <c r="E207" s="12">
        <v>6250</v>
      </c>
      <c r="F207" s="12">
        <v>6000</v>
      </c>
      <c r="G207" s="12"/>
      <c r="H207" s="12"/>
      <c r="I207" s="12"/>
      <c r="J207" s="12"/>
      <c r="K207" s="12"/>
      <c r="L207" s="12"/>
      <c r="M207" s="12"/>
      <c r="N207" s="12"/>
      <c r="O207" s="12"/>
      <c r="P207" s="3">
        <f t="shared" si="12"/>
        <v>12750</v>
      </c>
      <c r="Q207" s="5">
        <f t="shared" si="13"/>
        <v>0.13421052631578947</v>
      </c>
      <c r="R207" s="13" t="s">
        <v>396</v>
      </c>
    </row>
    <row r="208" spans="1:18" ht="408">
      <c r="A208" s="10" t="s">
        <v>45</v>
      </c>
      <c r="B208" s="10" t="s">
        <v>46</v>
      </c>
      <c r="C208" s="11">
        <v>65000</v>
      </c>
      <c r="D208" s="12">
        <v>1300</v>
      </c>
      <c r="E208" s="12">
        <v>2500</v>
      </c>
      <c r="F208" s="12">
        <v>1200</v>
      </c>
      <c r="G208" s="12"/>
      <c r="H208" s="12"/>
      <c r="I208" s="12"/>
      <c r="J208" s="12"/>
      <c r="K208" s="12"/>
      <c r="L208" s="12"/>
      <c r="M208" s="12"/>
      <c r="N208" s="12"/>
      <c r="O208" s="12"/>
      <c r="P208" s="3">
        <f t="shared" si="12"/>
        <v>5000</v>
      </c>
      <c r="Q208" s="5">
        <f t="shared" si="13"/>
        <v>0.07692307692307693</v>
      </c>
      <c r="R208" s="13" t="s">
        <v>332</v>
      </c>
    </row>
    <row r="209" spans="1:18" ht="276">
      <c r="A209" s="10" t="s">
        <v>389</v>
      </c>
      <c r="B209" s="10" t="s">
        <v>44</v>
      </c>
      <c r="C209" s="11">
        <v>80000</v>
      </c>
      <c r="D209" s="12">
        <v>4000</v>
      </c>
      <c r="E209" s="12">
        <v>1500</v>
      </c>
      <c r="F209" s="12">
        <v>1000</v>
      </c>
      <c r="G209" s="12"/>
      <c r="H209" s="12"/>
      <c r="I209" s="12"/>
      <c r="J209" s="12"/>
      <c r="K209" s="12"/>
      <c r="L209" s="12"/>
      <c r="M209" s="12"/>
      <c r="N209" s="12"/>
      <c r="O209" s="12"/>
      <c r="P209" s="3">
        <f t="shared" si="12"/>
        <v>6500</v>
      </c>
      <c r="Q209" s="5">
        <f t="shared" si="13"/>
        <v>0.08125</v>
      </c>
      <c r="R209" s="13" t="s">
        <v>454</v>
      </c>
    </row>
    <row r="210" spans="1:18" ht="108">
      <c r="A210" s="10" t="s">
        <v>27</v>
      </c>
      <c r="B210" s="10" t="s">
        <v>28</v>
      </c>
      <c r="C210" s="11">
        <v>53268</v>
      </c>
      <c r="D210" s="12">
        <v>5326.79</v>
      </c>
      <c r="E210" s="12"/>
      <c r="F210" s="12"/>
      <c r="G210" s="12"/>
      <c r="H210" s="12"/>
      <c r="I210" s="12"/>
      <c r="J210" s="12"/>
      <c r="K210" s="12"/>
      <c r="L210" s="12"/>
      <c r="M210" s="12"/>
      <c r="N210" s="12"/>
      <c r="O210" s="12"/>
      <c r="P210" s="3">
        <f t="shared" si="12"/>
        <v>5326.79</v>
      </c>
      <c r="Q210" s="5">
        <f t="shared" si="13"/>
        <v>0.09999981227003078</v>
      </c>
      <c r="R210" s="13" t="s">
        <v>34</v>
      </c>
    </row>
    <row r="211" spans="1:18" ht="120">
      <c r="A211" s="10" t="s">
        <v>74</v>
      </c>
      <c r="B211" s="10" t="s">
        <v>39</v>
      </c>
      <c r="C211" s="11">
        <v>49978</v>
      </c>
      <c r="D211" s="12">
        <v>5000</v>
      </c>
      <c r="E211" s="12">
        <v>1700</v>
      </c>
      <c r="F211" s="12"/>
      <c r="G211" s="12"/>
      <c r="H211" s="12"/>
      <c r="I211" s="12"/>
      <c r="J211" s="12"/>
      <c r="K211" s="12"/>
      <c r="L211" s="12"/>
      <c r="M211" s="12"/>
      <c r="N211" s="12"/>
      <c r="O211" s="12"/>
      <c r="P211" s="3">
        <f t="shared" si="12"/>
        <v>6700</v>
      </c>
      <c r="Q211" s="5">
        <f t="shared" si="13"/>
        <v>0.13405898595381968</v>
      </c>
      <c r="R211" s="13" t="s">
        <v>576</v>
      </c>
    </row>
    <row r="212" spans="1:18" ht="60">
      <c r="A212" s="10" t="s">
        <v>72</v>
      </c>
      <c r="B212" s="10" t="s">
        <v>75</v>
      </c>
      <c r="C212" s="11">
        <v>43728</v>
      </c>
      <c r="D212" s="12">
        <v>5000</v>
      </c>
      <c r="E212" s="12"/>
      <c r="F212" s="12"/>
      <c r="G212" s="12"/>
      <c r="H212" s="12"/>
      <c r="I212" s="12"/>
      <c r="J212" s="12"/>
      <c r="K212" s="12"/>
      <c r="L212" s="12"/>
      <c r="M212" s="12"/>
      <c r="N212" s="12"/>
      <c r="O212" s="12"/>
      <c r="P212" s="3">
        <f t="shared" si="12"/>
        <v>5000</v>
      </c>
      <c r="Q212" s="5">
        <f t="shared" si="13"/>
        <v>0.11434321258690085</v>
      </c>
      <c r="R212" s="13" t="s">
        <v>73</v>
      </c>
    </row>
    <row r="213" spans="1:18" ht="168">
      <c r="A213" s="10" t="s">
        <v>311</v>
      </c>
      <c r="B213" s="10" t="s">
        <v>39</v>
      </c>
      <c r="C213" s="11">
        <v>55000</v>
      </c>
      <c r="D213" s="12">
        <v>5500</v>
      </c>
      <c r="E213" s="12"/>
      <c r="F213" s="12"/>
      <c r="G213" s="12"/>
      <c r="H213" s="12"/>
      <c r="I213" s="12"/>
      <c r="J213" s="12"/>
      <c r="K213" s="12"/>
      <c r="L213" s="12"/>
      <c r="M213" s="12"/>
      <c r="N213" s="12"/>
      <c r="O213" s="12"/>
      <c r="P213" s="3">
        <f t="shared" si="12"/>
        <v>5500</v>
      </c>
      <c r="Q213" s="5">
        <f t="shared" si="13"/>
        <v>0.1</v>
      </c>
      <c r="R213" s="13" t="s">
        <v>312</v>
      </c>
    </row>
    <row r="214" spans="1:18" s="24" customFormat="1" ht="132">
      <c r="A214" s="10" t="s">
        <v>142</v>
      </c>
      <c r="B214" s="10" t="s">
        <v>22</v>
      </c>
      <c r="C214" s="11">
        <v>73396</v>
      </c>
      <c r="D214" s="12">
        <v>387.92</v>
      </c>
      <c r="E214" s="12"/>
      <c r="F214" s="12"/>
      <c r="G214" s="12"/>
      <c r="H214" s="12"/>
      <c r="I214" s="12"/>
      <c r="J214" s="12"/>
      <c r="K214" s="12"/>
      <c r="L214" s="12"/>
      <c r="M214" s="12"/>
      <c r="N214" s="12"/>
      <c r="O214" s="12"/>
      <c r="P214" s="3">
        <f t="shared" si="12"/>
        <v>387.92</v>
      </c>
      <c r="Q214" s="5">
        <f t="shared" si="13"/>
        <v>0.005285301651316149</v>
      </c>
      <c r="R214" s="13" t="s">
        <v>143</v>
      </c>
    </row>
    <row r="215" spans="1:18" s="24" customFormat="1" ht="276">
      <c r="A215" s="10" t="s">
        <v>282</v>
      </c>
      <c r="B215" s="10" t="s">
        <v>185</v>
      </c>
      <c r="C215" s="11">
        <v>125000</v>
      </c>
      <c r="D215" s="12">
        <v>4167</v>
      </c>
      <c r="E215" s="12">
        <v>2778</v>
      </c>
      <c r="F215" s="12"/>
      <c r="G215" s="12"/>
      <c r="H215" s="12"/>
      <c r="I215" s="12"/>
      <c r="J215" s="12"/>
      <c r="K215" s="12"/>
      <c r="L215" s="12"/>
      <c r="M215" s="12"/>
      <c r="N215" s="12"/>
      <c r="O215" s="12"/>
      <c r="P215" s="3">
        <f t="shared" si="12"/>
        <v>6945</v>
      </c>
      <c r="Q215" s="5">
        <f t="shared" si="13"/>
        <v>0.05556</v>
      </c>
      <c r="R215" s="13" t="s">
        <v>283</v>
      </c>
    </row>
    <row r="216" spans="1:18" s="24" customFormat="1" ht="264">
      <c r="A216" s="10" t="s">
        <v>357</v>
      </c>
      <c r="B216" s="10" t="s">
        <v>105</v>
      </c>
      <c r="C216" s="11">
        <v>129238</v>
      </c>
      <c r="D216" s="12">
        <v>1292.38</v>
      </c>
      <c r="E216" s="12">
        <v>8723.58</v>
      </c>
      <c r="F216" s="12"/>
      <c r="G216" s="12"/>
      <c r="H216" s="12"/>
      <c r="I216" s="12"/>
      <c r="J216" s="12"/>
      <c r="K216" s="12"/>
      <c r="L216" s="12"/>
      <c r="M216" s="12"/>
      <c r="N216" s="12"/>
      <c r="O216" s="12"/>
      <c r="P216" s="3">
        <f t="shared" si="12"/>
        <v>10015.96</v>
      </c>
      <c r="Q216" s="5">
        <f t="shared" si="13"/>
        <v>0.07750011606493445</v>
      </c>
      <c r="R216" s="13" t="s">
        <v>402</v>
      </c>
    </row>
    <row r="217" spans="1:18" s="24" customFormat="1" ht="409.5">
      <c r="A217" s="22" t="s">
        <v>61</v>
      </c>
      <c r="B217" s="22" t="s">
        <v>62</v>
      </c>
      <c r="C217" s="2">
        <v>66293</v>
      </c>
      <c r="D217" s="3">
        <v>3000</v>
      </c>
      <c r="E217" s="3">
        <v>3750</v>
      </c>
      <c r="F217" s="3">
        <v>3450</v>
      </c>
      <c r="G217" s="3">
        <v>4450</v>
      </c>
      <c r="H217" s="3"/>
      <c r="I217" s="3"/>
      <c r="J217" s="3"/>
      <c r="K217" s="3"/>
      <c r="L217" s="3"/>
      <c r="M217" s="3"/>
      <c r="N217" s="3"/>
      <c r="O217" s="3"/>
      <c r="P217" s="3">
        <f t="shared" si="12"/>
        <v>14650</v>
      </c>
      <c r="Q217" s="5">
        <f t="shared" si="13"/>
        <v>0.22098864133468088</v>
      </c>
      <c r="R217" s="23" t="s">
        <v>577</v>
      </c>
    </row>
    <row r="218" spans="1:18" s="24" customFormat="1" ht="204">
      <c r="A218" s="22" t="s">
        <v>395</v>
      </c>
      <c r="B218" s="22" t="s">
        <v>101</v>
      </c>
      <c r="C218" s="2">
        <v>97920</v>
      </c>
      <c r="D218" s="3">
        <v>7500</v>
      </c>
      <c r="E218" s="3">
        <v>2000</v>
      </c>
      <c r="F218" s="3"/>
      <c r="G218" s="3"/>
      <c r="H218" s="3"/>
      <c r="I218" s="3"/>
      <c r="J218" s="3"/>
      <c r="K218" s="3"/>
      <c r="L218" s="3"/>
      <c r="M218" s="3"/>
      <c r="N218" s="3"/>
      <c r="O218" s="3"/>
      <c r="P218" s="3">
        <f aca="true" t="shared" si="14" ref="P218:P227">SUM(D218:O218)</f>
        <v>9500</v>
      </c>
      <c r="Q218" s="5">
        <f aca="true" t="shared" si="15" ref="Q218:Q227">SUM(P218/C218)</f>
        <v>0.09701797385620915</v>
      </c>
      <c r="R218" s="23" t="s">
        <v>578</v>
      </c>
    </row>
    <row r="219" spans="1:18" s="24" customFormat="1" ht="252">
      <c r="A219" s="22" t="s">
        <v>276</v>
      </c>
      <c r="B219" s="22" t="s">
        <v>145</v>
      </c>
      <c r="C219" s="2">
        <v>75733</v>
      </c>
      <c r="D219" s="3">
        <v>3000</v>
      </c>
      <c r="E219" s="3"/>
      <c r="F219" s="3"/>
      <c r="G219" s="3"/>
      <c r="H219" s="3"/>
      <c r="I219" s="3"/>
      <c r="J219" s="3"/>
      <c r="K219" s="3"/>
      <c r="L219" s="3"/>
      <c r="M219" s="3"/>
      <c r="N219" s="3"/>
      <c r="O219" s="3"/>
      <c r="P219" s="3">
        <f t="shared" si="14"/>
        <v>3000</v>
      </c>
      <c r="Q219" s="5">
        <f t="shared" si="15"/>
        <v>0.03961285040867257</v>
      </c>
      <c r="R219" s="23" t="s">
        <v>277</v>
      </c>
    </row>
    <row r="220" spans="1:18" s="24" customFormat="1" ht="132">
      <c r="A220" s="22" t="s">
        <v>152</v>
      </c>
      <c r="B220" s="22" t="s">
        <v>87</v>
      </c>
      <c r="C220" s="2">
        <v>54886</v>
      </c>
      <c r="D220" s="3">
        <v>7500</v>
      </c>
      <c r="E220" s="3"/>
      <c r="F220" s="3"/>
      <c r="G220" s="3"/>
      <c r="H220" s="3"/>
      <c r="I220" s="3"/>
      <c r="J220" s="3"/>
      <c r="K220" s="3"/>
      <c r="L220" s="3"/>
      <c r="M220" s="3"/>
      <c r="N220" s="3"/>
      <c r="O220" s="3"/>
      <c r="P220" s="3">
        <f t="shared" si="14"/>
        <v>7500</v>
      </c>
      <c r="Q220" s="5">
        <f t="shared" si="15"/>
        <v>0.1366468680537842</v>
      </c>
      <c r="R220" s="23" t="s">
        <v>153</v>
      </c>
    </row>
    <row r="221" spans="1:18" s="24" customFormat="1" ht="336">
      <c r="A221" s="22" t="s">
        <v>195</v>
      </c>
      <c r="B221" s="22" t="s">
        <v>193</v>
      </c>
      <c r="C221" s="2">
        <v>55000</v>
      </c>
      <c r="D221" s="3">
        <v>3000</v>
      </c>
      <c r="E221" s="3">
        <v>550</v>
      </c>
      <c r="F221" s="3"/>
      <c r="G221" s="3"/>
      <c r="H221" s="3"/>
      <c r="I221" s="3"/>
      <c r="J221" s="3"/>
      <c r="K221" s="3"/>
      <c r="L221" s="3"/>
      <c r="M221" s="3"/>
      <c r="N221" s="3"/>
      <c r="O221" s="3"/>
      <c r="P221" s="3">
        <f t="shared" si="14"/>
        <v>3550</v>
      </c>
      <c r="Q221" s="5">
        <f t="shared" si="15"/>
        <v>0.06454545454545454</v>
      </c>
      <c r="R221" s="23" t="s">
        <v>333</v>
      </c>
    </row>
    <row r="222" spans="1:18" s="24" customFormat="1" ht="409.5">
      <c r="A222" s="22" t="s">
        <v>187</v>
      </c>
      <c r="B222" s="22" t="s">
        <v>176</v>
      </c>
      <c r="C222" s="2">
        <v>100000</v>
      </c>
      <c r="D222" s="3">
        <v>10000</v>
      </c>
      <c r="E222" s="3">
        <v>5000</v>
      </c>
      <c r="F222" s="3">
        <v>2000</v>
      </c>
      <c r="G222" s="3">
        <v>1850</v>
      </c>
      <c r="H222" s="3">
        <v>1350</v>
      </c>
      <c r="I222" s="3">
        <v>6000</v>
      </c>
      <c r="J222" s="3">
        <v>10000</v>
      </c>
      <c r="K222" s="3"/>
      <c r="L222" s="3"/>
      <c r="M222" s="3"/>
      <c r="N222" s="3"/>
      <c r="O222" s="3"/>
      <c r="P222" s="3">
        <f t="shared" si="14"/>
        <v>36200</v>
      </c>
      <c r="Q222" s="5">
        <f t="shared" si="15"/>
        <v>0.362</v>
      </c>
      <c r="R222" s="23" t="s">
        <v>462</v>
      </c>
    </row>
    <row r="223" spans="1:18" ht="300">
      <c r="A223" s="22" t="s">
        <v>463</v>
      </c>
      <c r="B223" s="22" t="s">
        <v>18</v>
      </c>
      <c r="C223" s="2">
        <v>100000</v>
      </c>
      <c r="D223" s="3">
        <v>36200</v>
      </c>
      <c r="E223" s="3"/>
      <c r="F223" s="3"/>
      <c r="G223" s="3"/>
      <c r="H223" s="3"/>
      <c r="I223" s="3"/>
      <c r="J223" s="3"/>
      <c r="K223" s="3">
        <v>1600</v>
      </c>
      <c r="L223" s="3">
        <v>1600</v>
      </c>
      <c r="M223" s="3">
        <v>1600</v>
      </c>
      <c r="N223" s="3">
        <v>2500</v>
      </c>
      <c r="O223" s="3"/>
      <c r="P223" s="3">
        <f t="shared" si="14"/>
        <v>43500</v>
      </c>
      <c r="Q223" s="5">
        <f t="shared" si="15"/>
        <v>0.435</v>
      </c>
      <c r="R223" s="23" t="s">
        <v>603</v>
      </c>
    </row>
    <row r="224" spans="1:18" ht="72">
      <c r="A224" s="22" t="s">
        <v>488</v>
      </c>
      <c r="B224" s="22" t="s">
        <v>161</v>
      </c>
      <c r="C224" s="2">
        <v>57500</v>
      </c>
      <c r="D224" s="3">
        <v>2750</v>
      </c>
      <c r="E224" s="3"/>
      <c r="F224" s="3"/>
      <c r="G224" s="3"/>
      <c r="H224" s="3"/>
      <c r="I224" s="3"/>
      <c r="J224" s="3"/>
      <c r="K224" s="3"/>
      <c r="L224" s="3"/>
      <c r="M224" s="3"/>
      <c r="N224" s="3"/>
      <c r="O224" s="3"/>
      <c r="P224" s="12">
        <f>SUM(D224:O224)</f>
        <v>2750</v>
      </c>
      <c r="Q224" s="5">
        <f>SUM(P224/C224)</f>
        <v>0.04782608695652174</v>
      </c>
      <c r="R224" s="23" t="s">
        <v>579</v>
      </c>
    </row>
    <row r="225" spans="1:18" ht="72">
      <c r="A225" s="22" t="s">
        <v>489</v>
      </c>
      <c r="B225" s="22" t="s">
        <v>18</v>
      </c>
      <c r="C225" s="2">
        <v>104738</v>
      </c>
      <c r="D225" s="3">
        <v>1600</v>
      </c>
      <c r="E225" s="3"/>
      <c r="F225" s="3"/>
      <c r="G225" s="3"/>
      <c r="H225" s="3"/>
      <c r="I225" s="3"/>
      <c r="J225" s="3"/>
      <c r="K225" s="3"/>
      <c r="L225" s="3"/>
      <c r="M225" s="3"/>
      <c r="N225" s="3"/>
      <c r="O225" s="3"/>
      <c r="P225" s="12">
        <f>SUM(D225:O225)</f>
        <v>1600</v>
      </c>
      <c r="Q225" s="5">
        <f>SUM(P225/C225)</f>
        <v>0.015276213026790659</v>
      </c>
      <c r="R225" s="23" t="s">
        <v>580</v>
      </c>
    </row>
    <row r="226" spans="1:18" ht="72">
      <c r="A226" s="22" t="s">
        <v>79</v>
      </c>
      <c r="B226" s="22" t="s">
        <v>62</v>
      </c>
      <c r="C226" s="2">
        <v>55297</v>
      </c>
      <c r="D226" s="3">
        <v>5000</v>
      </c>
      <c r="E226" s="3"/>
      <c r="F226" s="3"/>
      <c r="G226" s="3"/>
      <c r="H226" s="3"/>
      <c r="I226" s="3"/>
      <c r="J226" s="3"/>
      <c r="K226" s="3"/>
      <c r="L226" s="3"/>
      <c r="M226" s="3"/>
      <c r="N226" s="3"/>
      <c r="O226" s="3"/>
      <c r="P226" s="12">
        <f t="shared" si="14"/>
        <v>5000</v>
      </c>
      <c r="Q226" s="5">
        <f t="shared" si="15"/>
        <v>0.09042081848924896</v>
      </c>
      <c r="R226" s="23" t="s">
        <v>80</v>
      </c>
    </row>
    <row r="227" spans="1:18" ht="36">
      <c r="A227" s="22" t="s">
        <v>40</v>
      </c>
      <c r="B227" s="10" t="s">
        <v>41</v>
      </c>
      <c r="C227" s="11">
        <v>53040</v>
      </c>
      <c r="D227" s="12">
        <v>5304</v>
      </c>
      <c r="E227" s="12"/>
      <c r="F227" s="12"/>
      <c r="G227" s="12"/>
      <c r="H227" s="12"/>
      <c r="I227" s="12"/>
      <c r="J227" s="12"/>
      <c r="K227" s="12"/>
      <c r="L227" s="12"/>
      <c r="M227" s="12"/>
      <c r="N227" s="12"/>
      <c r="O227" s="12"/>
      <c r="P227" s="12">
        <f t="shared" si="14"/>
        <v>5304</v>
      </c>
      <c r="Q227" s="5">
        <f t="shared" si="15"/>
        <v>0.1</v>
      </c>
      <c r="R227" s="13" t="s">
        <v>42</v>
      </c>
    </row>
    <row r="228" spans="1:18" ht="120">
      <c r="A228" s="22" t="s">
        <v>241</v>
      </c>
      <c r="B228" s="10" t="s">
        <v>242</v>
      </c>
      <c r="C228" s="11">
        <v>58649</v>
      </c>
      <c r="D228" s="12">
        <v>3200</v>
      </c>
      <c r="E228" s="12"/>
      <c r="F228" s="12"/>
      <c r="G228" s="12"/>
      <c r="H228" s="12"/>
      <c r="I228" s="12"/>
      <c r="J228" s="12"/>
      <c r="K228" s="12"/>
      <c r="L228" s="12"/>
      <c r="M228" s="12"/>
      <c r="N228" s="12"/>
      <c r="O228" s="12"/>
      <c r="P228" s="12">
        <f aca="true" t="shared" si="16" ref="P228:P265">SUM(D228:O228)</f>
        <v>3200</v>
      </c>
      <c r="Q228" s="5">
        <f aca="true" t="shared" si="17" ref="Q228:Q265">SUM(P228/C228)</f>
        <v>0.05456188511313066</v>
      </c>
      <c r="R228" s="13" t="s">
        <v>328</v>
      </c>
    </row>
    <row r="229" spans="1:18" ht="60">
      <c r="A229" s="22" t="s">
        <v>67</v>
      </c>
      <c r="B229" s="10" t="s">
        <v>68</v>
      </c>
      <c r="C229" s="11">
        <v>65374</v>
      </c>
      <c r="D229" s="12">
        <v>5000</v>
      </c>
      <c r="E229" s="12"/>
      <c r="F229" s="12"/>
      <c r="G229" s="12"/>
      <c r="H229" s="12"/>
      <c r="I229" s="12"/>
      <c r="J229" s="12"/>
      <c r="K229" s="12"/>
      <c r="L229" s="12"/>
      <c r="M229" s="12"/>
      <c r="N229" s="12"/>
      <c r="O229" s="12"/>
      <c r="P229" s="12">
        <f t="shared" si="16"/>
        <v>5000</v>
      </c>
      <c r="Q229" s="5">
        <f t="shared" si="17"/>
        <v>0.0764830054761832</v>
      </c>
      <c r="R229" s="13" t="s">
        <v>69</v>
      </c>
    </row>
    <row r="230" spans="1:18" ht="409.5">
      <c r="A230" s="22" t="s">
        <v>310</v>
      </c>
      <c r="B230" s="10" t="s">
        <v>210</v>
      </c>
      <c r="C230" s="11">
        <v>105000</v>
      </c>
      <c r="D230" s="12">
        <v>3937.5</v>
      </c>
      <c r="E230" s="12">
        <v>6000</v>
      </c>
      <c r="F230" s="12">
        <v>4725</v>
      </c>
      <c r="G230" s="12">
        <v>7500</v>
      </c>
      <c r="H230" s="12">
        <v>8050</v>
      </c>
      <c r="I230" s="12"/>
      <c r="J230" s="12"/>
      <c r="K230" s="12"/>
      <c r="L230" s="12"/>
      <c r="M230" s="12"/>
      <c r="N230" s="12"/>
      <c r="O230" s="12"/>
      <c r="P230" s="12">
        <f t="shared" si="16"/>
        <v>30212.5</v>
      </c>
      <c r="Q230" s="5">
        <f t="shared" si="17"/>
        <v>0.28773809523809524</v>
      </c>
      <c r="R230" s="13" t="s">
        <v>449</v>
      </c>
    </row>
    <row r="231" spans="1:18" ht="84">
      <c r="A231" s="22" t="s">
        <v>451</v>
      </c>
      <c r="B231" s="10" t="s">
        <v>105</v>
      </c>
      <c r="C231" s="11">
        <v>90719</v>
      </c>
      <c r="D231" s="12">
        <v>500</v>
      </c>
      <c r="E231" s="12"/>
      <c r="F231" s="12"/>
      <c r="G231" s="12"/>
      <c r="H231" s="12"/>
      <c r="I231" s="12"/>
      <c r="J231" s="12"/>
      <c r="K231" s="12"/>
      <c r="L231" s="12"/>
      <c r="M231" s="12"/>
      <c r="N231" s="12"/>
      <c r="O231" s="12"/>
      <c r="P231" s="12">
        <f t="shared" si="16"/>
        <v>500</v>
      </c>
      <c r="Q231" s="5">
        <f t="shared" si="17"/>
        <v>0.0055115245979342805</v>
      </c>
      <c r="R231" s="13" t="s">
        <v>452</v>
      </c>
    </row>
    <row r="232" spans="1:18" ht="264">
      <c r="A232" s="22" t="s">
        <v>243</v>
      </c>
      <c r="B232" s="10" t="s">
        <v>87</v>
      </c>
      <c r="C232" s="11">
        <v>42025</v>
      </c>
      <c r="D232" s="12">
        <v>1900</v>
      </c>
      <c r="E232" s="12">
        <v>1250</v>
      </c>
      <c r="F232" s="12">
        <v>1300</v>
      </c>
      <c r="G232" s="12"/>
      <c r="H232" s="12"/>
      <c r="I232" s="12"/>
      <c r="J232" s="12"/>
      <c r="K232" s="12"/>
      <c r="L232" s="12"/>
      <c r="M232" s="12"/>
      <c r="N232" s="12"/>
      <c r="O232" s="12"/>
      <c r="P232" s="12">
        <f t="shared" si="16"/>
        <v>4450</v>
      </c>
      <c r="Q232" s="5">
        <f t="shared" si="17"/>
        <v>0.1058893515764426</v>
      </c>
      <c r="R232" s="13" t="s">
        <v>490</v>
      </c>
    </row>
    <row r="233" spans="1:18" ht="300">
      <c r="A233" s="22" t="s">
        <v>180</v>
      </c>
      <c r="B233" s="10" t="s">
        <v>41</v>
      </c>
      <c r="C233" s="11">
        <v>95516</v>
      </c>
      <c r="D233" s="12">
        <v>15000</v>
      </c>
      <c r="E233" s="12"/>
      <c r="F233" s="12"/>
      <c r="G233" s="12"/>
      <c r="H233" s="12"/>
      <c r="I233" s="12"/>
      <c r="J233" s="12"/>
      <c r="K233" s="12"/>
      <c r="L233" s="12"/>
      <c r="M233" s="12"/>
      <c r="N233" s="12"/>
      <c r="O233" s="12"/>
      <c r="P233" s="12">
        <f t="shared" si="16"/>
        <v>15000</v>
      </c>
      <c r="Q233" s="5">
        <f t="shared" si="17"/>
        <v>0.15704175216717617</v>
      </c>
      <c r="R233" s="13" t="s">
        <v>181</v>
      </c>
    </row>
    <row r="234" spans="1:18" ht="180">
      <c r="A234" s="22" t="s">
        <v>304</v>
      </c>
      <c r="B234" s="10" t="s">
        <v>18</v>
      </c>
      <c r="C234" s="11">
        <v>122307</v>
      </c>
      <c r="D234" s="12">
        <v>3669</v>
      </c>
      <c r="E234" s="12"/>
      <c r="F234" s="12"/>
      <c r="G234" s="12"/>
      <c r="H234" s="12"/>
      <c r="I234" s="12"/>
      <c r="J234" s="12"/>
      <c r="K234" s="12"/>
      <c r="L234" s="12"/>
      <c r="M234" s="12"/>
      <c r="N234" s="12"/>
      <c r="O234" s="12"/>
      <c r="P234" s="12">
        <f t="shared" si="16"/>
        <v>3669</v>
      </c>
      <c r="Q234" s="5">
        <f t="shared" si="17"/>
        <v>0.02999828300914911</v>
      </c>
      <c r="R234" s="13" t="s">
        <v>305</v>
      </c>
    </row>
    <row r="235" spans="1:18" ht="144">
      <c r="A235" s="22" t="s">
        <v>130</v>
      </c>
      <c r="B235" s="10" t="s">
        <v>21</v>
      </c>
      <c r="C235" s="11">
        <v>54968</v>
      </c>
      <c r="D235" s="12">
        <v>3000</v>
      </c>
      <c r="E235" s="12"/>
      <c r="F235" s="12"/>
      <c r="G235" s="12"/>
      <c r="H235" s="12"/>
      <c r="I235" s="12"/>
      <c r="J235" s="12"/>
      <c r="K235" s="12"/>
      <c r="L235" s="12"/>
      <c r="M235" s="12"/>
      <c r="N235" s="12"/>
      <c r="O235" s="12"/>
      <c r="P235" s="12">
        <f t="shared" si="16"/>
        <v>3000</v>
      </c>
      <c r="Q235" s="5">
        <f t="shared" si="17"/>
        <v>0.0545772085577063</v>
      </c>
      <c r="R235" s="13" t="s">
        <v>131</v>
      </c>
    </row>
    <row r="236" spans="1:18" ht="216">
      <c r="A236" s="22" t="s">
        <v>423</v>
      </c>
      <c r="B236" s="10" t="s">
        <v>185</v>
      </c>
      <c r="C236" s="11">
        <v>76376</v>
      </c>
      <c r="D236" s="12">
        <v>3055.04</v>
      </c>
      <c r="E236" s="12"/>
      <c r="F236" s="12"/>
      <c r="G236" s="12"/>
      <c r="H236" s="12"/>
      <c r="I236" s="12"/>
      <c r="J236" s="12"/>
      <c r="K236" s="12"/>
      <c r="L236" s="12"/>
      <c r="M236" s="12"/>
      <c r="N236" s="12"/>
      <c r="O236" s="12"/>
      <c r="P236" s="12">
        <f t="shared" si="16"/>
        <v>3055.04</v>
      </c>
      <c r="Q236" s="5">
        <f t="shared" si="17"/>
        <v>0.04</v>
      </c>
      <c r="R236" s="13" t="s">
        <v>424</v>
      </c>
    </row>
    <row r="237" spans="1:18" ht="252">
      <c r="A237" s="22" t="s">
        <v>23</v>
      </c>
      <c r="B237" s="10" t="s">
        <v>24</v>
      </c>
      <c r="C237" s="11">
        <v>47500</v>
      </c>
      <c r="D237" s="12">
        <v>4750</v>
      </c>
      <c r="E237" s="12">
        <v>4750</v>
      </c>
      <c r="F237" s="12">
        <v>2250</v>
      </c>
      <c r="G237" s="12"/>
      <c r="H237" s="12"/>
      <c r="I237" s="12"/>
      <c r="J237" s="12"/>
      <c r="K237" s="12"/>
      <c r="L237" s="12"/>
      <c r="M237" s="12"/>
      <c r="N237" s="12"/>
      <c r="O237" s="12"/>
      <c r="P237" s="12">
        <f t="shared" si="16"/>
        <v>11750</v>
      </c>
      <c r="Q237" s="5">
        <f t="shared" si="17"/>
        <v>0.24736842105263157</v>
      </c>
      <c r="R237" s="13" t="s">
        <v>491</v>
      </c>
    </row>
    <row r="238" spans="1:18" ht="348">
      <c r="A238" s="22" t="s">
        <v>244</v>
      </c>
      <c r="B238" s="10" t="s">
        <v>22</v>
      </c>
      <c r="C238" s="11">
        <v>50000</v>
      </c>
      <c r="D238" s="12">
        <v>2000</v>
      </c>
      <c r="E238" s="12">
        <v>1000</v>
      </c>
      <c r="F238" s="12">
        <v>1800</v>
      </c>
      <c r="G238" s="12"/>
      <c r="H238" s="12"/>
      <c r="I238" s="12"/>
      <c r="J238" s="12"/>
      <c r="K238" s="12"/>
      <c r="L238" s="12"/>
      <c r="M238" s="12"/>
      <c r="N238" s="12"/>
      <c r="O238" s="12"/>
      <c r="P238" s="12">
        <f t="shared" si="16"/>
        <v>4800</v>
      </c>
      <c r="Q238" s="5">
        <f t="shared" si="17"/>
        <v>0.096</v>
      </c>
      <c r="R238" s="13" t="s">
        <v>492</v>
      </c>
    </row>
    <row r="239" spans="1:18" ht="228">
      <c r="A239" s="22" t="s">
        <v>439</v>
      </c>
      <c r="B239" s="10" t="s">
        <v>210</v>
      </c>
      <c r="C239" s="11">
        <v>97544</v>
      </c>
      <c r="D239" s="12">
        <v>3901.76</v>
      </c>
      <c r="E239" s="12"/>
      <c r="F239" s="12"/>
      <c r="G239" s="12"/>
      <c r="H239" s="12"/>
      <c r="I239" s="12"/>
      <c r="J239" s="12"/>
      <c r="K239" s="12"/>
      <c r="L239" s="12"/>
      <c r="M239" s="12"/>
      <c r="N239" s="12"/>
      <c r="O239" s="12"/>
      <c r="P239" s="12">
        <f t="shared" si="16"/>
        <v>3901.76</v>
      </c>
      <c r="Q239" s="5">
        <f t="shared" si="17"/>
        <v>0.04</v>
      </c>
      <c r="R239" s="13" t="s">
        <v>440</v>
      </c>
    </row>
    <row r="240" spans="1:18" ht="228">
      <c r="A240" s="22" t="s">
        <v>298</v>
      </c>
      <c r="B240" s="10" t="s">
        <v>147</v>
      </c>
      <c r="C240" s="11">
        <v>53025</v>
      </c>
      <c r="D240" s="12">
        <v>5000</v>
      </c>
      <c r="E240" s="12">
        <v>150</v>
      </c>
      <c r="F240" s="12">
        <v>2450</v>
      </c>
      <c r="G240" s="12"/>
      <c r="H240" s="12"/>
      <c r="I240" s="12"/>
      <c r="J240" s="12"/>
      <c r="K240" s="12"/>
      <c r="L240" s="12"/>
      <c r="M240" s="12"/>
      <c r="N240" s="12"/>
      <c r="O240" s="12"/>
      <c r="P240" s="12">
        <f t="shared" si="16"/>
        <v>7600</v>
      </c>
      <c r="Q240" s="5">
        <f t="shared" si="17"/>
        <v>0.14332861857614332</v>
      </c>
      <c r="R240" s="13" t="s">
        <v>493</v>
      </c>
    </row>
    <row r="241" spans="1:18" ht="372">
      <c r="A241" s="22" t="s">
        <v>184</v>
      </c>
      <c r="B241" s="10" t="s">
        <v>185</v>
      </c>
      <c r="C241" s="11">
        <v>132000</v>
      </c>
      <c r="D241" s="12">
        <v>2970</v>
      </c>
      <c r="E241" s="12">
        <v>5940</v>
      </c>
      <c r="F241" s="12">
        <v>1320</v>
      </c>
      <c r="G241" s="12">
        <v>2640</v>
      </c>
      <c r="H241" s="12">
        <v>5940</v>
      </c>
      <c r="I241" s="12">
        <v>15000</v>
      </c>
      <c r="J241" s="12">
        <v>9240</v>
      </c>
      <c r="K241" s="12"/>
      <c r="L241" s="12"/>
      <c r="M241" s="12"/>
      <c r="N241" s="12"/>
      <c r="O241" s="12"/>
      <c r="P241" s="12">
        <f t="shared" si="16"/>
        <v>43050</v>
      </c>
      <c r="Q241" s="5">
        <f t="shared" si="17"/>
        <v>0.3261363636363636</v>
      </c>
      <c r="R241" s="13" t="s">
        <v>453</v>
      </c>
    </row>
    <row r="242" spans="1:18" ht="72">
      <c r="A242" s="22" t="s">
        <v>494</v>
      </c>
      <c r="B242" s="10" t="s">
        <v>185</v>
      </c>
      <c r="C242" s="11">
        <v>60000</v>
      </c>
      <c r="D242" s="12">
        <v>2250</v>
      </c>
      <c r="E242" s="12"/>
      <c r="F242" s="12"/>
      <c r="G242" s="12"/>
      <c r="H242" s="12"/>
      <c r="I242" s="12"/>
      <c r="J242" s="12"/>
      <c r="K242" s="12"/>
      <c r="L242" s="12"/>
      <c r="M242" s="12"/>
      <c r="N242" s="12"/>
      <c r="O242" s="12"/>
      <c r="P242" s="3">
        <f t="shared" si="16"/>
        <v>2250</v>
      </c>
      <c r="Q242" s="5">
        <f t="shared" si="17"/>
        <v>0.0375</v>
      </c>
      <c r="R242" s="13" t="s">
        <v>495</v>
      </c>
    </row>
    <row r="243" spans="1:18" s="24" customFormat="1" ht="84">
      <c r="A243" s="22" t="s">
        <v>378</v>
      </c>
      <c r="B243" s="10" t="s">
        <v>22</v>
      </c>
      <c r="C243" s="11">
        <v>55651</v>
      </c>
      <c r="D243" s="12">
        <v>10000</v>
      </c>
      <c r="E243" s="12"/>
      <c r="F243" s="12"/>
      <c r="G243" s="12"/>
      <c r="H243" s="12"/>
      <c r="I243" s="12"/>
      <c r="J243" s="12"/>
      <c r="K243" s="12"/>
      <c r="L243" s="12"/>
      <c r="M243" s="12"/>
      <c r="N243" s="12"/>
      <c r="O243" s="12"/>
      <c r="P243" s="3">
        <f t="shared" si="16"/>
        <v>10000</v>
      </c>
      <c r="Q243" s="5">
        <f t="shared" si="17"/>
        <v>0.1796912903631561</v>
      </c>
      <c r="R243" s="13" t="s">
        <v>379</v>
      </c>
    </row>
    <row r="244" spans="1:18" s="24" customFormat="1" ht="324">
      <c r="A244" s="22" t="s">
        <v>245</v>
      </c>
      <c r="B244" s="10" t="s">
        <v>18</v>
      </c>
      <c r="C244" s="11">
        <v>95550</v>
      </c>
      <c r="D244" s="12">
        <v>1200</v>
      </c>
      <c r="E244" s="12">
        <v>450</v>
      </c>
      <c r="F244" s="12">
        <v>1600</v>
      </c>
      <c r="G244" s="12">
        <v>1200</v>
      </c>
      <c r="H244" s="12"/>
      <c r="I244" s="12"/>
      <c r="J244" s="12"/>
      <c r="K244" s="12"/>
      <c r="L244" s="12"/>
      <c r="M244" s="12"/>
      <c r="N244" s="12"/>
      <c r="O244" s="12"/>
      <c r="P244" s="12">
        <f t="shared" si="16"/>
        <v>4450</v>
      </c>
      <c r="Q244" s="5">
        <f t="shared" si="17"/>
        <v>0.04657247514390372</v>
      </c>
      <c r="R244" s="13" t="s">
        <v>496</v>
      </c>
    </row>
    <row r="245" spans="1:18" s="24" customFormat="1" ht="60">
      <c r="A245" s="22" t="s">
        <v>113</v>
      </c>
      <c r="B245" s="22" t="s">
        <v>21</v>
      </c>
      <c r="C245" s="2">
        <v>51437</v>
      </c>
      <c r="D245" s="3">
        <v>5000</v>
      </c>
      <c r="E245" s="3"/>
      <c r="F245" s="3"/>
      <c r="G245" s="3"/>
      <c r="H245" s="3"/>
      <c r="I245" s="3"/>
      <c r="J245" s="3"/>
      <c r="K245" s="3"/>
      <c r="L245" s="3"/>
      <c r="M245" s="3"/>
      <c r="N245" s="3"/>
      <c r="O245" s="3"/>
      <c r="P245" s="3">
        <f t="shared" si="16"/>
        <v>5000</v>
      </c>
      <c r="Q245" s="5">
        <f t="shared" si="17"/>
        <v>0.09720629119116589</v>
      </c>
      <c r="R245" s="23" t="s">
        <v>114</v>
      </c>
    </row>
    <row r="246" spans="1:18" s="24" customFormat="1" ht="192">
      <c r="A246" s="22" t="s">
        <v>200</v>
      </c>
      <c r="B246" s="22" t="s">
        <v>21</v>
      </c>
      <c r="C246" s="2">
        <v>54968</v>
      </c>
      <c r="D246" s="3">
        <v>1099.35</v>
      </c>
      <c r="E246" s="3"/>
      <c r="F246" s="3"/>
      <c r="G246" s="3"/>
      <c r="H246" s="3"/>
      <c r="I246" s="3"/>
      <c r="J246" s="3"/>
      <c r="K246" s="3"/>
      <c r="L246" s="3"/>
      <c r="M246" s="3"/>
      <c r="N246" s="3"/>
      <c r="O246" s="3"/>
      <c r="P246" s="3">
        <f t="shared" si="16"/>
        <v>1099.35</v>
      </c>
      <c r="Q246" s="5">
        <f t="shared" si="17"/>
        <v>0.01999981807597147</v>
      </c>
      <c r="R246" s="23" t="s">
        <v>201</v>
      </c>
    </row>
    <row r="247" spans="1:18" s="24" customFormat="1" ht="300">
      <c r="A247" s="22" t="s">
        <v>246</v>
      </c>
      <c r="B247" s="22" t="s">
        <v>39</v>
      </c>
      <c r="C247" s="2">
        <v>52230</v>
      </c>
      <c r="D247" s="3">
        <v>1400</v>
      </c>
      <c r="E247" s="3">
        <v>3750</v>
      </c>
      <c r="F247" s="3">
        <v>3650</v>
      </c>
      <c r="G247" s="3"/>
      <c r="H247" s="3"/>
      <c r="I247" s="3"/>
      <c r="J247" s="3"/>
      <c r="K247" s="3"/>
      <c r="L247" s="3"/>
      <c r="M247" s="3"/>
      <c r="N247" s="3"/>
      <c r="O247" s="3"/>
      <c r="P247" s="3">
        <f t="shared" si="16"/>
        <v>8800</v>
      </c>
      <c r="Q247" s="5">
        <f t="shared" si="17"/>
        <v>0.1684855447061076</v>
      </c>
      <c r="R247" s="23" t="s">
        <v>497</v>
      </c>
    </row>
    <row r="248" spans="1:18" s="24" customFormat="1" ht="240">
      <c r="A248" s="22" t="s">
        <v>188</v>
      </c>
      <c r="B248" s="22" t="s">
        <v>185</v>
      </c>
      <c r="C248" s="2">
        <v>98000</v>
      </c>
      <c r="D248" s="3">
        <v>9832.2</v>
      </c>
      <c r="E248" s="3">
        <v>1000</v>
      </c>
      <c r="F248" s="3">
        <v>1960</v>
      </c>
      <c r="G248" s="3"/>
      <c r="H248" s="3"/>
      <c r="I248" s="3"/>
      <c r="J248" s="3"/>
      <c r="K248" s="3"/>
      <c r="L248" s="3"/>
      <c r="M248" s="3"/>
      <c r="N248" s="3"/>
      <c r="O248" s="3"/>
      <c r="P248" s="3">
        <f t="shared" si="16"/>
        <v>12792.2</v>
      </c>
      <c r="Q248" s="5">
        <f t="shared" si="17"/>
        <v>0.1305326530612245</v>
      </c>
      <c r="R248" s="23" t="s">
        <v>393</v>
      </c>
    </row>
    <row r="249" spans="1:18" s="24" customFormat="1" ht="204">
      <c r="A249" s="22" t="s">
        <v>247</v>
      </c>
      <c r="B249" s="22" t="s">
        <v>249</v>
      </c>
      <c r="C249" s="2">
        <v>52643</v>
      </c>
      <c r="D249" s="3">
        <v>1700</v>
      </c>
      <c r="E249" s="3">
        <v>2350</v>
      </c>
      <c r="F249" s="3"/>
      <c r="G249" s="3"/>
      <c r="H249" s="3"/>
      <c r="I249" s="3"/>
      <c r="J249" s="3"/>
      <c r="K249" s="3"/>
      <c r="L249" s="3"/>
      <c r="M249" s="3"/>
      <c r="N249" s="3"/>
      <c r="O249" s="3"/>
      <c r="P249" s="3">
        <f t="shared" si="16"/>
        <v>4050</v>
      </c>
      <c r="Q249" s="5">
        <f t="shared" si="17"/>
        <v>0.07693330547271242</v>
      </c>
      <c r="R249" s="23" t="s">
        <v>498</v>
      </c>
    </row>
    <row r="250" spans="1:18" s="24" customFormat="1" ht="72">
      <c r="A250" s="22" t="s">
        <v>499</v>
      </c>
      <c r="B250" s="22" t="s">
        <v>39</v>
      </c>
      <c r="C250" s="2">
        <v>65385</v>
      </c>
      <c r="D250" s="3">
        <v>1750</v>
      </c>
      <c r="E250" s="3"/>
      <c r="F250" s="3"/>
      <c r="G250" s="3"/>
      <c r="H250" s="3"/>
      <c r="I250" s="3"/>
      <c r="J250" s="3"/>
      <c r="K250" s="3"/>
      <c r="L250" s="3"/>
      <c r="M250" s="3"/>
      <c r="N250" s="3"/>
      <c r="O250" s="3"/>
      <c r="P250" s="3">
        <f t="shared" si="16"/>
        <v>1750</v>
      </c>
      <c r="Q250" s="5">
        <f t="shared" si="17"/>
        <v>0.026764548443832685</v>
      </c>
      <c r="R250" s="23" t="s">
        <v>500</v>
      </c>
    </row>
    <row r="251" spans="1:18" s="24" customFormat="1" ht="312">
      <c r="A251" s="22" t="s">
        <v>248</v>
      </c>
      <c r="B251" s="22" t="s">
        <v>39</v>
      </c>
      <c r="C251" s="2">
        <v>54896</v>
      </c>
      <c r="D251" s="3">
        <v>2500</v>
      </c>
      <c r="E251" s="3"/>
      <c r="F251" s="3"/>
      <c r="G251" s="3"/>
      <c r="H251" s="3"/>
      <c r="I251" s="3"/>
      <c r="J251" s="3"/>
      <c r="K251" s="3"/>
      <c r="L251" s="3"/>
      <c r="M251" s="3"/>
      <c r="N251" s="3"/>
      <c r="O251" s="3"/>
      <c r="P251" s="3">
        <f t="shared" si="16"/>
        <v>2500</v>
      </c>
      <c r="Q251" s="5">
        <f t="shared" si="17"/>
        <v>0.04554065870008744</v>
      </c>
      <c r="R251" s="23" t="s">
        <v>155</v>
      </c>
    </row>
    <row r="252" spans="1:18" s="24" customFormat="1" ht="409.5">
      <c r="A252" s="22" t="s">
        <v>260</v>
      </c>
      <c r="B252" s="22" t="s">
        <v>147</v>
      </c>
      <c r="C252" s="2">
        <v>59076</v>
      </c>
      <c r="D252" s="3">
        <v>1000</v>
      </c>
      <c r="E252" s="3">
        <v>3000</v>
      </c>
      <c r="F252" s="3">
        <v>5907.6</v>
      </c>
      <c r="G252" s="3"/>
      <c r="H252" s="3"/>
      <c r="I252" s="3"/>
      <c r="J252" s="3"/>
      <c r="K252" s="3"/>
      <c r="L252" s="3"/>
      <c r="M252" s="3"/>
      <c r="N252" s="3"/>
      <c r="O252" s="3"/>
      <c r="P252" s="3">
        <f t="shared" si="16"/>
        <v>9907.6</v>
      </c>
      <c r="Q252" s="5">
        <f t="shared" si="17"/>
        <v>0.16770939129257229</v>
      </c>
      <c r="R252" s="23" t="s">
        <v>438</v>
      </c>
    </row>
    <row r="253" spans="1:18" s="24" customFormat="1" ht="216">
      <c r="A253" s="22" t="s">
        <v>317</v>
      </c>
      <c r="B253" s="22" t="s">
        <v>242</v>
      </c>
      <c r="C253" s="2">
        <v>64000</v>
      </c>
      <c r="D253" s="3">
        <v>3000</v>
      </c>
      <c r="E253" s="3">
        <v>3000</v>
      </c>
      <c r="F253" s="3">
        <v>6400</v>
      </c>
      <c r="G253" s="3"/>
      <c r="H253" s="3"/>
      <c r="I253" s="3"/>
      <c r="J253" s="3"/>
      <c r="K253" s="3"/>
      <c r="L253" s="3"/>
      <c r="M253" s="3"/>
      <c r="N253" s="3"/>
      <c r="O253" s="3"/>
      <c r="P253" s="3">
        <f t="shared" si="16"/>
        <v>12400</v>
      </c>
      <c r="Q253" s="5">
        <f t="shared" si="17"/>
        <v>0.19375</v>
      </c>
      <c r="R253" s="23" t="s">
        <v>586</v>
      </c>
    </row>
    <row r="254" spans="1:18" s="24" customFormat="1" ht="84">
      <c r="A254" s="22" t="s">
        <v>501</v>
      </c>
      <c r="B254" s="22" t="s">
        <v>22</v>
      </c>
      <c r="C254" s="2">
        <v>52303</v>
      </c>
      <c r="D254" s="3">
        <v>3400</v>
      </c>
      <c r="E254" s="3"/>
      <c r="F254" s="3"/>
      <c r="G254" s="3"/>
      <c r="H254" s="3"/>
      <c r="I254" s="3"/>
      <c r="J254" s="3"/>
      <c r="K254" s="3"/>
      <c r="L254" s="3"/>
      <c r="M254" s="3"/>
      <c r="N254" s="3"/>
      <c r="O254" s="3"/>
      <c r="P254" s="3">
        <f t="shared" si="16"/>
        <v>3400</v>
      </c>
      <c r="Q254" s="5">
        <f t="shared" si="17"/>
        <v>0.06500583140546431</v>
      </c>
      <c r="R254" s="23" t="s">
        <v>502</v>
      </c>
    </row>
    <row r="255" spans="1:18" s="24" customFormat="1" ht="96">
      <c r="A255" s="22" t="s">
        <v>411</v>
      </c>
      <c r="B255" s="22" t="s">
        <v>242</v>
      </c>
      <c r="C255" s="2">
        <v>73469</v>
      </c>
      <c r="D255" s="3">
        <v>4000</v>
      </c>
      <c r="E255" s="3"/>
      <c r="F255" s="3"/>
      <c r="G255" s="3"/>
      <c r="H255" s="3"/>
      <c r="I255" s="3"/>
      <c r="J255" s="3"/>
      <c r="K255" s="3"/>
      <c r="L255" s="3"/>
      <c r="M255" s="3"/>
      <c r="N255" s="3"/>
      <c r="O255" s="3"/>
      <c r="P255" s="3">
        <f t="shared" si="16"/>
        <v>4000</v>
      </c>
      <c r="Q255" s="5">
        <f t="shared" si="17"/>
        <v>0.054444731791640014</v>
      </c>
      <c r="R255" s="23" t="s">
        <v>412</v>
      </c>
    </row>
    <row r="256" spans="1:18" s="24" customFormat="1" ht="120">
      <c r="A256" s="22" t="s">
        <v>250</v>
      </c>
      <c r="B256" s="22" t="s">
        <v>87</v>
      </c>
      <c r="C256" s="2">
        <v>51000</v>
      </c>
      <c r="D256" s="3">
        <v>1200</v>
      </c>
      <c r="E256" s="3"/>
      <c r="F256" s="3"/>
      <c r="G256" s="3"/>
      <c r="H256" s="3"/>
      <c r="I256" s="3"/>
      <c r="J256" s="3"/>
      <c r="K256" s="3"/>
      <c r="L256" s="3"/>
      <c r="M256" s="3"/>
      <c r="N256" s="3"/>
      <c r="O256" s="3"/>
      <c r="P256" s="3">
        <f t="shared" si="16"/>
        <v>1200</v>
      </c>
      <c r="Q256" s="5">
        <f t="shared" si="17"/>
        <v>0.023529411764705882</v>
      </c>
      <c r="R256" s="23" t="s">
        <v>328</v>
      </c>
    </row>
    <row r="257" spans="1:18" s="24" customFormat="1" ht="276">
      <c r="A257" s="22" t="s">
        <v>251</v>
      </c>
      <c r="B257" s="22" t="s">
        <v>18</v>
      </c>
      <c r="C257" s="2">
        <v>60000</v>
      </c>
      <c r="D257" s="3">
        <v>3500</v>
      </c>
      <c r="E257" s="3">
        <v>3900</v>
      </c>
      <c r="F257" s="3">
        <v>1900</v>
      </c>
      <c r="G257" s="3"/>
      <c r="H257" s="3"/>
      <c r="I257" s="3"/>
      <c r="J257" s="3"/>
      <c r="K257" s="3"/>
      <c r="L257" s="3"/>
      <c r="M257" s="3"/>
      <c r="N257" s="3"/>
      <c r="O257" s="3"/>
      <c r="P257" s="3">
        <f t="shared" si="16"/>
        <v>9300</v>
      </c>
      <c r="Q257" s="5">
        <f t="shared" si="17"/>
        <v>0.155</v>
      </c>
      <c r="R257" s="23" t="s">
        <v>503</v>
      </c>
    </row>
    <row r="258" spans="1:18" s="24" customFormat="1" ht="156">
      <c r="A258" s="22" t="s">
        <v>139</v>
      </c>
      <c r="B258" s="22" t="s">
        <v>22</v>
      </c>
      <c r="C258" s="2">
        <v>64973</v>
      </c>
      <c r="D258" s="3">
        <v>3750</v>
      </c>
      <c r="E258" s="3">
        <v>2050</v>
      </c>
      <c r="F258" s="3"/>
      <c r="G258" s="3"/>
      <c r="H258" s="3"/>
      <c r="I258" s="3"/>
      <c r="J258" s="3"/>
      <c r="K258" s="3"/>
      <c r="L258" s="3"/>
      <c r="M258" s="3"/>
      <c r="N258" s="3"/>
      <c r="O258" s="3"/>
      <c r="P258" s="3">
        <f t="shared" si="16"/>
        <v>5800</v>
      </c>
      <c r="Q258" s="5">
        <f t="shared" si="17"/>
        <v>0.08926784972219229</v>
      </c>
      <c r="R258" s="23" t="s">
        <v>504</v>
      </c>
    </row>
    <row r="259" spans="1:18" s="24" customFormat="1" ht="108">
      <c r="A259" s="22" t="s">
        <v>584</v>
      </c>
      <c r="B259" s="22" t="s">
        <v>242</v>
      </c>
      <c r="C259" s="2">
        <v>61000</v>
      </c>
      <c r="D259" s="3">
        <v>1500</v>
      </c>
      <c r="E259" s="3"/>
      <c r="F259" s="3"/>
      <c r="G259" s="3"/>
      <c r="H259" s="3"/>
      <c r="I259" s="3"/>
      <c r="J259" s="3"/>
      <c r="K259" s="3"/>
      <c r="L259" s="3"/>
      <c r="M259" s="3"/>
      <c r="N259" s="3"/>
      <c r="O259" s="3"/>
      <c r="P259" s="3">
        <f>SUM(D259:O259)</f>
        <v>1500</v>
      </c>
      <c r="Q259" s="5">
        <f>SUM(P259/C259)</f>
        <v>0.02459016393442623</v>
      </c>
      <c r="R259" s="23" t="s">
        <v>585</v>
      </c>
    </row>
    <row r="260" spans="1:18" s="24" customFormat="1" ht="72">
      <c r="A260" s="22" t="s">
        <v>352</v>
      </c>
      <c r="B260" s="22" t="s">
        <v>62</v>
      </c>
      <c r="C260" s="2">
        <v>52615</v>
      </c>
      <c r="D260" s="3">
        <v>450</v>
      </c>
      <c r="E260" s="3"/>
      <c r="F260" s="3"/>
      <c r="G260" s="3"/>
      <c r="H260" s="3"/>
      <c r="I260" s="3"/>
      <c r="J260" s="3"/>
      <c r="K260" s="3"/>
      <c r="L260" s="3"/>
      <c r="M260" s="3"/>
      <c r="N260" s="3"/>
      <c r="O260" s="3"/>
      <c r="P260" s="3">
        <f t="shared" si="16"/>
        <v>450</v>
      </c>
      <c r="Q260" s="5">
        <f t="shared" si="17"/>
        <v>0.008552694098641072</v>
      </c>
      <c r="R260" s="23" t="s">
        <v>345</v>
      </c>
    </row>
    <row r="261" spans="1:18" s="24" customFormat="1" ht="60">
      <c r="A261" s="22" t="s">
        <v>95</v>
      </c>
      <c r="B261" s="22" t="s">
        <v>21</v>
      </c>
      <c r="C261" s="2">
        <v>53846</v>
      </c>
      <c r="D261" s="3">
        <v>3750</v>
      </c>
      <c r="E261" s="3"/>
      <c r="F261" s="3"/>
      <c r="G261" s="3"/>
      <c r="H261" s="3"/>
      <c r="I261" s="3"/>
      <c r="J261" s="3"/>
      <c r="K261" s="3"/>
      <c r="L261" s="3"/>
      <c r="M261" s="3"/>
      <c r="N261" s="3"/>
      <c r="O261" s="3"/>
      <c r="P261" s="3">
        <f t="shared" si="16"/>
        <v>3750</v>
      </c>
      <c r="Q261" s="5">
        <f t="shared" si="17"/>
        <v>0.0696430561230175</v>
      </c>
      <c r="R261" s="23" t="s">
        <v>96</v>
      </c>
    </row>
    <row r="262" spans="1:18" s="24" customFormat="1" ht="312">
      <c r="A262" s="22" t="s">
        <v>418</v>
      </c>
      <c r="B262" s="22" t="s">
        <v>105</v>
      </c>
      <c r="C262" s="2">
        <v>114008</v>
      </c>
      <c r="D262" s="3">
        <v>1140.08</v>
      </c>
      <c r="E262" s="3">
        <v>1140.08</v>
      </c>
      <c r="F262" s="3">
        <v>1140.08</v>
      </c>
      <c r="G262" s="3">
        <v>1140.08</v>
      </c>
      <c r="H262" s="3">
        <v>1140.08</v>
      </c>
      <c r="I262" s="3"/>
      <c r="J262" s="3"/>
      <c r="K262" s="3"/>
      <c r="L262" s="3"/>
      <c r="M262" s="3"/>
      <c r="N262" s="3"/>
      <c r="O262" s="3"/>
      <c r="P262" s="3">
        <f t="shared" si="16"/>
        <v>5700.4</v>
      </c>
      <c r="Q262" s="5">
        <f t="shared" si="17"/>
        <v>0.049999999999999996</v>
      </c>
      <c r="R262" s="23" t="s">
        <v>419</v>
      </c>
    </row>
    <row r="263" spans="1:18" s="24" customFormat="1" ht="12">
      <c r="A263" s="22" t="s">
        <v>66</v>
      </c>
      <c r="B263" s="22" t="s">
        <v>26</v>
      </c>
      <c r="C263" s="2">
        <v>54922</v>
      </c>
      <c r="D263" s="3">
        <v>5000</v>
      </c>
      <c r="E263" s="3"/>
      <c r="F263" s="3"/>
      <c r="G263" s="3"/>
      <c r="H263" s="3"/>
      <c r="I263" s="3"/>
      <c r="J263" s="3"/>
      <c r="K263" s="3"/>
      <c r="L263" s="3"/>
      <c r="M263" s="3"/>
      <c r="N263" s="3"/>
      <c r="O263" s="3"/>
      <c r="P263" s="3">
        <f t="shared" si="16"/>
        <v>5000</v>
      </c>
      <c r="Q263" s="5">
        <f t="shared" si="17"/>
        <v>0.09103819962856415</v>
      </c>
      <c r="R263" s="23" t="s">
        <v>420</v>
      </c>
    </row>
    <row r="264" spans="1:18" ht="216">
      <c r="A264" s="22" t="s">
        <v>178</v>
      </c>
      <c r="B264" s="22" t="s">
        <v>41</v>
      </c>
      <c r="C264" s="2">
        <v>46134</v>
      </c>
      <c r="D264" s="3">
        <v>2500</v>
      </c>
      <c r="E264" s="3"/>
      <c r="F264" s="3"/>
      <c r="G264" s="3"/>
      <c r="H264" s="3"/>
      <c r="I264" s="3"/>
      <c r="J264" s="3"/>
      <c r="K264" s="3"/>
      <c r="L264" s="3"/>
      <c r="M264" s="3"/>
      <c r="N264" s="3"/>
      <c r="O264" s="3"/>
      <c r="P264" s="3">
        <f t="shared" si="16"/>
        <v>2500</v>
      </c>
      <c r="Q264" s="5">
        <f t="shared" si="17"/>
        <v>0.05418996835305848</v>
      </c>
      <c r="R264" s="21" t="s">
        <v>179</v>
      </c>
    </row>
    <row r="265" spans="1:18" ht="156">
      <c r="A265" s="22" t="s">
        <v>150</v>
      </c>
      <c r="B265" s="22" t="s">
        <v>151</v>
      </c>
      <c r="C265" s="2">
        <v>104657</v>
      </c>
      <c r="D265" s="3">
        <v>4647.85</v>
      </c>
      <c r="E265" s="3">
        <v>500</v>
      </c>
      <c r="F265" s="3"/>
      <c r="G265" s="3"/>
      <c r="H265" s="3"/>
      <c r="I265" s="3"/>
      <c r="J265" s="3"/>
      <c r="K265" s="3"/>
      <c r="L265" s="3"/>
      <c r="M265" s="3"/>
      <c r="N265" s="3"/>
      <c r="O265" s="3"/>
      <c r="P265" s="3">
        <f t="shared" si="16"/>
        <v>5147.85</v>
      </c>
      <c r="Q265" s="5">
        <f t="shared" si="17"/>
        <v>0.04918782307920159</v>
      </c>
      <c r="R265" s="23" t="s">
        <v>353</v>
      </c>
    </row>
    <row r="266" spans="1:18" ht="252">
      <c r="A266" s="10" t="s">
        <v>30</v>
      </c>
      <c r="B266" s="10" t="s">
        <v>31</v>
      </c>
      <c r="C266" s="11">
        <v>106458</v>
      </c>
      <c r="D266" s="12">
        <v>12648</v>
      </c>
      <c r="E266" s="12"/>
      <c r="F266" s="12"/>
      <c r="G266" s="12"/>
      <c r="H266" s="12"/>
      <c r="I266" s="12"/>
      <c r="J266" s="12"/>
      <c r="K266" s="12"/>
      <c r="L266" s="12"/>
      <c r="M266" s="12"/>
      <c r="N266" s="12"/>
      <c r="O266" s="12"/>
      <c r="P266" s="12">
        <f aca="true" t="shared" si="18" ref="P266:P290">SUM(D266:O266)</f>
        <v>12648</v>
      </c>
      <c r="Q266" s="5">
        <f aca="true" t="shared" si="19" ref="Q266:Q290">SUM(P266/C266)</f>
        <v>0.11880741700952488</v>
      </c>
      <c r="R266" s="13" t="s">
        <v>35</v>
      </c>
    </row>
    <row r="267" spans="1:18" ht="264">
      <c r="A267" s="10" t="s">
        <v>252</v>
      </c>
      <c r="B267" s="10" t="s">
        <v>147</v>
      </c>
      <c r="C267" s="11">
        <v>43563</v>
      </c>
      <c r="D267" s="12">
        <v>1250</v>
      </c>
      <c r="E267" s="12">
        <v>375</v>
      </c>
      <c r="F267" s="12">
        <v>1250</v>
      </c>
      <c r="G267" s="12"/>
      <c r="H267" s="12"/>
      <c r="I267" s="12"/>
      <c r="J267" s="12"/>
      <c r="K267" s="12"/>
      <c r="L267" s="12"/>
      <c r="M267" s="12"/>
      <c r="N267" s="12"/>
      <c r="O267" s="12"/>
      <c r="P267" s="12">
        <f t="shared" si="18"/>
        <v>2875</v>
      </c>
      <c r="Q267" s="5">
        <f t="shared" si="19"/>
        <v>0.06599637306888874</v>
      </c>
      <c r="R267" s="13" t="s">
        <v>505</v>
      </c>
    </row>
    <row r="268" spans="1:18" ht="204">
      <c r="A268" s="10" t="s">
        <v>388</v>
      </c>
      <c r="B268" s="10" t="s">
        <v>44</v>
      </c>
      <c r="C268" s="11">
        <v>82943</v>
      </c>
      <c r="D268" s="12">
        <v>6000</v>
      </c>
      <c r="E268" s="12">
        <v>1500</v>
      </c>
      <c r="F268" s="12"/>
      <c r="G268" s="12"/>
      <c r="H268" s="12"/>
      <c r="I268" s="12"/>
      <c r="J268" s="12"/>
      <c r="K268" s="12"/>
      <c r="L268" s="12"/>
      <c r="M268" s="12"/>
      <c r="N268" s="12"/>
      <c r="O268" s="12"/>
      <c r="P268" s="12">
        <f t="shared" si="18"/>
        <v>7500</v>
      </c>
      <c r="Q268" s="5">
        <f t="shared" si="19"/>
        <v>0.09042354387953172</v>
      </c>
      <c r="R268" s="13" t="s">
        <v>425</v>
      </c>
    </row>
    <row r="269" spans="1:18" ht="84">
      <c r="A269" s="10" t="s">
        <v>166</v>
      </c>
      <c r="B269" s="10" t="s">
        <v>167</v>
      </c>
      <c r="C269" s="11">
        <v>54000</v>
      </c>
      <c r="D269" s="12">
        <v>3000</v>
      </c>
      <c r="E269" s="12"/>
      <c r="F269" s="12"/>
      <c r="G269" s="12"/>
      <c r="H269" s="12"/>
      <c r="I269" s="12"/>
      <c r="J269" s="12"/>
      <c r="K269" s="12"/>
      <c r="L269" s="12"/>
      <c r="M269" s="12"/>
      <c r="N269" s="12"/>
      <c r="O269" s="12"/>
      <c r="P269" s="12">
        <f t="shared" si="18"/>
        <v>3000</v>
      </c>
      <c r="Q269" s="5">
        <f t="shared" si="19"/>
        <v>0.05555555555555555</v>
      </c>
      <c r="R269" s="13" t="s">
        <v>148</v>
      </c>
    </row>
    <row r="270" spans="1:18" ht="84">
      <c r="A270" s="10" t="s">
        <v>468</v>
      </c>
      <c r="B270" s="10" t="s">
        <v>75</v>
      </c>
      <c r="C270" s="11">
        <v>53000</v>
      </c>
      <c r="D270" s="12">
        <v>3500</v>
      </c>
      <c r="E270" s="12"/>
      <c r="F270" s="12"/>
      <c r="G270" s="12"/>
      <c r="H270" s="12"/>
      <c r="I270" s="12"/>
      <c r="J270" s="12"/>
      <c r="K270" s="12"/>
      <c r="L270" s="12"/>
      <c r="M270" s="12"/>
      <c r="N270" s="12"/>
      <c r="O270" s="12"/>
      <c r="P270" s="12">
        <f t="shared" si="18"/>
        <v>3500</v>
      </c>
      <c r="Q270" s="5">
        <f t="shared" si="19"/>
        <v>0.0660377358490566</v>
      </c>
      <c r="R270" s="13" t="s">
        <v>581</v>
      </c>
    </row>
    <row r="271" spans="1:18" ht="324">
      <c r="A271" s="10" t="s">
        <v>275</v>
      </c>
      <c r="B271" s="10" t="s">
        <v>145</v>
      </c>
      <c r="C271" s="11">
        <v>55000</v>
      </c>
      <c r="D271" s="12">
        <v>3000</v>
      </c>
      <c r="E271" s="12">
        <v>550</v>
      </c>
      <c r="F271" s="12"/>
      <c r="G271" s="12"/>
      <c r="H271" s="12"/>
      <c r="I271" s="12"/>
      <c r="J271" s="12"/>
      <c r="K271" s="12"/>
      <c r="L271" s="12"/>
      <c r="M271" s="12"/>
      <c r="N271" s="12"/>
      <c r="O271" s="12"/>
      <c r="P271" s="12">
        <f t="shared" si="18"/>
        <v>3550</v>
      </c>
      <c r="Q271" s="5">
        <f t="shared" si="19"/>
        <v>0.06454545454545454</v>
      </c>
      <c r="R271" s="13" t="s">
        <v>582</v>
      </c>
    </row>
    <row r="272" spans="1:18" ht="192">
      <c r="A272" s="10" t="s">
        <v>253</v>
      </c>
      <c r="B272" s="10" t="s">
        <v>105</v>
      </c>
      <c r="C272" s="11">
        <v>55497</v>
      </c>
      <c r="D272" s="12">
        <v>1950</v>
      </c>
      <c r="E272" s="12">
        <v>2000</v>
      </c>
      <c r="F272" s="12"/>
      <c r="G272" s="12"/>
      <c r="H272" s="12"/>
      <c r="I272" s="12"/>
      <c r="J272" s="12"/>
      <c r="K272" s="12"/>
      <c r="L272" s="12"/>
      <c r="M272" s="12"/>
      <c r="N272" s="12"/>
      <c r="O272" s="12"/>
      <c r="P272" s="12">
        <f t="shared" si="18"/>
        <v>3950</v>
      </c>
      <c r="Q272" s="5">
        <f t="shared" si="19"/>
        <v>0.07117501846946682</v>
      </c>
      <c r="R272" s="13" t="s">
        <v>506</v>
      </c>
    </row>
    <row r="273" spans="1:18" ht="72">
      <c r="A273" s="10" t="s">
        <v>86</v>
      </c>
      <c r="B273" s="10" t="s">
        <v>87</v>
      </c>
      <c r="C273" s="11">
        <v>55612</v>
      </c>
      <c r="D273" s="12">
        <v>8500</v>
      </c>
      <c r="E273" s="12"/>
      <c r="F273" s="12"/>
      <c r="G273" s="12"/>
      <c r="H273" s="12"/>
      <c r="I273" s="12"/>
      <c r="J273" s="12"/>
      <c r="K273" s="12"/>
      <c r="L273" s="12"/>
      <c r="M273" s="12"/>
      <c r="N273" s="12"/>
      <c r="O273" s="12"/>
      <c r="P273" s="12">
        <f t="shared" si="18"/>
        <v>8500</v>
      </c>
      <c r="Q273" s="5">
        <f t="shared" si="19"/>
        <v>0.15284470977486872</v>
      </c>
      <c r="R273" s="13" t="s">
        <v>88</v>
      </c>
    </row>
    <row r="274" spans="1:18" ht="324">
      <c r="A274" s="10" t="s">
        <v>261</v>
      </c>
      <c r="B274" s="10" t="s">
        <v>147</v>
      </c>
      <c r="C274" s="11">
        <v>83765</v>
      </c>
      <c r="D274" s="12">
        <v>1000</v>
      </c>
      <c r="E274" s="12">
        <v>6500</v>
      </c>
      <c r="F274" s="12"/>
      <c r="G274" s="12"/>
      <c r="H274" s="12"/>
      <c r="I274" s="12"/>
      <c r="J274" s="12"/>
      <c r="K274" s="12"/>
      <c r="L274" s="12"/>
      <c r="M274" s="12"/>
      <c r="N274" s="12"/>
      <c r="O274" s="12"/>
      <c r="P274" s="12">
        <f t="shared" si="18"/>
        <v>7500</v>
      </c>
      <c r="Q274" s="5">
        <f t="shared" si="19"/>
        <v>0.08953620247119919</v>
      </c>
      <c r="R274" s="13" t="s">
        <v>385</v>
      </c>
    </row>
    <row r="275" spans="1:18" ht="144">
      <c r="A275" s="10" t="s">
        <v>182</v>
      </c>
      <c r="B275" s="10" t="s">
        <v>44</v>
      </c>
      <c r="C275" s="11">
        <v>72896</v>
      </c>
      <c r="D275" s="12">
        <v>12000</v>
      </c>
      <c r="E275" s="12"/>
      <c r="F275" s="12"/>
      <c r="G275" s="12"/>
      <c r="H275" s="12"/>
      <c r="I275" s="12"/>
      <c r="J275" s="12"/>
      <c r="K275" s="12"/>
      <c r="L275" s="12"/>
      <c r="M275" s="12"/>
      <c r="N275" s="12"/>
      <c r="O275" s="12"/>
      <c r="P275" s="12">
        <f t="shared" si="18"/>
        <v>12000</v>
      </c>
      <c r="Q275" s="5">
        <f t="shared" si="19"/>
        <v>0.1646180860403863</v>
      </c>
      <c r="R275" s="13" t="s">
        <v>183</v>
      </c>
    </row>
    <row r="276" spans="1:18" ht="96">
      <c r="A276" s="10" t="s">
        <v>507</v>
      </c>
      <c r="B276" s="10" t="s">
        <v>87</v>
      </c>
      <c r="C276" s="11">
        <v>43050</v>
      </c>
      <c r="D276" s="12">
        <v>3000</v>
      </c>
      <c r="E276" s="12"/>
      <c r="F276" s="12"/>
      <c r="G276" s="12"/>
      <c r="H276" s="12"/>
      <c r="I276" s="12"/>
      <c r="J276" s="12"/>
      <c r="K276" s="12"/>
      <c r="L276" s="12"/>
      <c r="M276" s="12"/>
      <c r="N276" s="12"/>
      <c r="O276" s="12"/>
      <c r="P276" s="12">
        <f t="shared" si="18"/>
        <v>3000</v>
      </c>
      <c r="Q276" s="5">
        <f t="shared" si="19"/>
        <v>0.06968641114982578</v>
      </c>
      <c r="R276" s="13" t="s">
        <v>508</v>
      </c>
    </row>
    <row r="277" spans="1:18" ht="192">
      <c r="A277" s="10" t="s">
        <v>254</v>
      </c>
      <c r="B277" s="10" t="s">
        <v>22</v>
      </c>
      <c r="C277" s="11">
        <v>53000</v>
      </c>
      <c r="D277" s="12">
        <v>1600</v>
      </c>
      <c r="E277" s="12">
        <v>1950</v>
      </c>
      <c r="F277" s="12"/>
      <c r="G277" s="12"/>
      <c r="H277" s="12"/>
      <c r="I277" s="12"/>
      <c r="J277" s="12"/>
      <c r="K277" s="12"/>
      <c r="L277" s="12"/>
      <c r="M277" s="12"/>
      <c r="N277" s="12"/>
      <c r="O277" s="12"/>
      <c r="P277" s="12">
        <f t="shared" si="18"/>
        <v>3550</v>
      </c>
      <c r="Q277" s="5">
        <f t="shared" si="19"/>
        <v>0.0669811320754717</v>
      </c>
      <c r="R277" s="13" t="s">
        <v>509</v>
      </c>
    </row>
    <row r="278" spans="1:18" ht="348">
      <c r="A278" s="10" t="s">
        <v>97</v>
      </c>
      <c r="B278" s="10" t="s">
        <v>98</v>
      </c>
      <c r="C278" s="11">
        <v>58170</v>
      </c>
      <c r="D278" s="12">
        <v>3000</v>
      </c>
      <c r="E278" s="12">
        <v>7500</v>
      </c>
      <c r="F278" s="12">
        <v>1000</v>
      </c>
      <c r="G278" s="12"/>
      <c r="H278" s="12"/>
      <c r="I278" s="12"/>
      <c r="J278" s="12"/>
      <c r="K278" s="12"/>
      <c r="L278" s="12"/>
      <c r="M278" s="12"/>
      <c r="N278" s="12"/>
      <c r="O278" s="12"/>
      <c r="P278" s="12">
        <f t="shared" si="18"/>
        <v>11500</v>
      </c>
      <c r="Q278" s="5">
        <f t="shared" si="19"/>
        <v>0.19769640708268868</v>
      </c>
      <c r="R278" s="13" t="s">
        <v>313</v>
      </c>
    </row>
    <row r="279" spans="1:18" ht="204">
      <c r="A279" s="10" t="s">
        <v>255</v>
      </c>
      <c r="B279" s="10" t="s">
        <v>101</v>
      </c>
      <c r="C279" s="11">
        <v>111344</v>
      </c>
      <c r="D279" s="12">
        <v>2750</v>
      </c>
      <c r="E279" s="12">
        <v>2450</v>
      </c>
      <c r="F279" s="12"/>
      <c r="G279" s="12"/>
      <c r="H279" s="12"/>
      <c r="I279" s="12"/>
      <c r="J279" s="12"/>
      <c r="K279" s="12"/>
      <c r="L279" s="12"/>
      <c r="M279" s="12"/>
      <c r="N279" s="12"/>
      <c r="O279" s="12"/>
      <c r="P279" s="12">
        <f>SUM(D279:O279)</f>
        <v>5200</v>
      </c>
      <c r="Q279" s="5">
        <f>SUM(P279/C279)</f>
        <v>0.04670211237246731</v>
      </c>
      <c r="R279" s="13" t="s">
        <v>510</v>
      </c>
    </row>
    <row r="280" spans="1:18" ht="156">
      <c r="A280" s="10" t="s">
        <v>365</v>
      </c>
      <c r="B280" s="10" t="s">
        <v>193</v>
      </c>
      <c r="C280" s="11">
        <v>43000</v>
      </c>
      <c r="D280" s="12">
        <v>2000</v>
      </c>
      <c r="E280" s="12"/>
      <c r="F280" s="12"/>
      <c r="G280" s="12"/>
      <c r="H280" s="12"/>
      <c r="I280" s="12"/>
      <c r="J280" s="12"/>
      <c r="K280" s="12"/>
      <c r="L280" s="12"/>
      <c r="M280" s="12"/>
      <c r="N280" s="12"/>
      <c r="O280" s="12"/>
      <c r="P280" s="12">
        <f>SUM(D280:O280)</f>
        <v>2000</v>
      </c>
      <c r="Q280" s="5">
        <f>SUM(P280/C280)</f>
        <v>0.046511627906976744</v>
      </c>
      <c r="R280" s="13" t="s">
        <v>337</v>
      </c>
    </row>
    <row r="281" spans="1:18" ht="360">
      <c r="A281" s="10" t="s">
        <v>177</v>
      </c>
      <c r="B281" s="10" t="s">
        <v>145</v>
      </c>
      <c r="C281" s="11">
        <v>70258</v>
      </c>
      <c r="D281" s="12">
        <v>500</v>
      </c>
      <c r="E281" s="12">
        <v>3000</v>
      </c>
      <c r="F281" s="12">
        <v>3000</v>
      </c>
      <c r="G281" s="12">
        <v>3000</v>
      </c>
      <c r="H281" s="12"/>
      <c r="I281" s="12"/>
      <c r="J281" s="12"/>
      <c r="K281" s="12"/>
      <c r="L281" s="12"/>
      <c r="M281" s="12"/>
      <c r="N281" s="12"/>
      <c r="O281" s="12"/>
      <c r="P281" s="12">
        <f>SUM(D281:O281)</f>
        <v>9500</v>
      </c>
      <c r="Q281" s="5">
        <f>SUM(P281/C281)</f>
        <v>0.1352159184719178</v>
      </c>
      <c r="R281" s="13" t="s">
        <v>414</v>
      </c>
    </row>
    <row r="282" spans="1:18" ht="84">
      <c r="A282" s="10" t="s">
        <v>77</v>
      </c>
      <c r="B282" s="10" t="s">
        <v>57</v>
      </c>
      <c r="C282" s="11">
        <v>79970</v>
      </c>
      <c r="D282" s="12">
        <v>4000</v>
      </c>
      <c r="E282" s="12"/>
      <c r="F282" s="12"/>
      <c r="G282" s="12"/>
      <c r="H282" s="12"/>
      <c r="I282" s="12"/>
      <c r="J282" s="12"/>
      <c r="K282" s="12"/>
      <c r="L282" s="12"/>
      <c r="M282" s="12"/>
      <c r="N282" s="12"/>
      <c r="O282" s="12"/>
      <c r="P282" s="12">
        <f t="shared" si="18"/>
        <v>4000</v>
      </c>
      <c r="Q282" s="5">
        <f t="shared" si="19"/>
        <v>0.05001875703388771</v>
      </c>
      <c r="R282" s="13" t="s">
        <v>78</v>
      </c>
    </row>
    <row r="283" spans="1:18" ht="72">
      <c r="A283" s="10" t="s">
        <v>511</v>
      </c>
      <c r="B283" s="10" t="s">
        <v>249</v>
      </c>
      <c r="C283" s="11">
        <v>54080</v>
      </c>
      <c r="D283" s="12">
        <v>2000</v>
      </c>
      <c r="E283" s="12"/>
      <c r="F283" s="12"/>
      <c r="G283" s="12"/>
      <c r="H283" s="12"/>
      <c r="I283" s="12"/>
      <c r="J283" s="12"/>
      <c r="K283" s="12"/>
      <c r="L283" s="12"/>
      <c r="M283" s="12"/>
      <c r="N283" s="12"/>
      <c r="O283" s="12"/>
      <c r="P283" s="12">
        <f t="shared" si="18"/>
        <v>2000</v>
      </c>
      <c r="Q283" s="5">
        <f t="shared" si="19"/>
        <v>0.03698224852071006</v>
      </c>
      <c r="R283" s="13" t="s">
        <v>512</v>
      </c>
    </row>
    <row r="284" spans="1:18" ht="192">
      <c r="A284" s="10" t="s">
        <v>256</v>
      </c>
      <c r="B284" s="10" t="s">
        <v>101</v>
      </c>
      <c r="C284" s="11">
        <v>107778</v>
      </c>
      <c r="D284" s="12">
        <v>1150</v>
      </c>
      <c r="E284" s="12">
        <v>750</v>
      </c>
      <c r="F284" s="12"/>
      <c r="G284" s="12"/>
      <c r="H284" s="12"/>
      <c r="I284" s="12"/>
      <c r="J284" s="12"/>
      <c r="K284" s="12"/>
      <c r="L284" s="12"/>
      <c r="M284" s="12"/>
      <c r="N284" s="12"/>
      <c r="O284" s="12"/>
      <c r="P284" s="12">
        <f t="shared" si="18"/>
        <v>1900</v>
      </c>
      <c r="Q284" s="5">
        <f t="shared" si="19"/>
        <v>0.01762882963127911</v>
      </c>
      <c r="R284" s="13" t="s">
        <v>513</v>
      </c>
    </row>
    <row r="285" spans="1:18" ht="276">
      <c r="A285" s="10" t="s">
        <v>292</v>
      </c>
      <c r="B285" s="10" t="s">
        <v>242</v>
      </c>
      <c r="C285" s="11">
        <v>55500</v>
      </c>
      <c r="D285" s="12">
        <v>3000</v>
      </c>
      <c r="E285" s="12">
        <v>1110</v>
      </c>
      <c r="F285" s="12"/>
      <c r="G285" s="12"/>
      <c r="H285" s="12"/>
      <c r="I285" s="12"/>
      <c r="J285" s="12"/>
      <c r="K285" s="12"/>
      <c r="L285" s="12"/>
      <c r="M285" s="12"/>
      <c r="N285" s="12"/>
      <c r="O285" s="12"/>
      <c r="P285" s="12">
        <f t="shared" si="18"/>
        <v>4110</v>
      </c>
      <c r="Q285" s="5">
        <f t="shared" si="19"/>
        <v>0.07405405405405406</v>
      </c>
      <c r="R285" s="13" t="s">
        <v>316</v>
      </c>
    </row>
    <row r="286" spans="1:18" ht="192">
      <c r="A286" s="10" t="s">
        <v>257</v>
      </c>
      <c r="B286" s="10" t="s">
        <v>44</v>
      </c>
      <c r="C286" s="11">
        <v>65000</v>
      </c>
      <c r="D286" s="12">
        <v>2200</v>
      </c>
      <c r="E286" s="12">
        <v>1300</v>
      </c>
      <c r="F286" s="12"/>
      <c r="G286" s="12"/>
      <c r="H286" s="12"/>
      <c r="I286" s="12"/>
      <c r="J286" s="12"/>
      <c r="K286" s="12"/>
      <c r="L286" s="12"/>
      <c r="M286" s="12"/>
      <c r="N286" s="12"/>
      <c r="O286" s="12"/>
      <c r="P286" s="12">
        <f t="shared" si="18"/>
        <v>3500</v>
      </c>
      <c r="Q286" s="5">
        <f t="shared" si="19"/>
        <v>0.05384615384615385</v>
      </c>
      <c r="R286" s="13" t="s">
        <v>514</v>
      </c>
    </row>
    <row r="287" spans="1:18" ht="96">
      <c r="A287" s="10" t="s">
        <v>59</v>
      </c>
      <c r="B287" s="10" t="s">
        <v>22</v>
      </c>
      <c r="C287" s="11">
        <v>66089</v>
      </c>
      <c r="D287" s="12">
        <v>950</v>
      </c>
      <c r="E287" s="12"/>
      <c r="F287" s="12"/>
      <c r="G287" s="12"/>
      <c r="H287" s="12"/>
      <c r="I287" s="12"/>
      <c r="J287" s="12"/>
      <c r="K287" s="12"/>
      <c r="L287" s="12"/>
      <c r="M287" s="12"/>
      <c r="N287" s="12"/>
      <c r="O287" s="12"/>
      <c r="P287" s="12">
        <f t="shared" si="18"/>
        <v>950</v>
      </c>
      <c r="Q287" s="5">
        <f t="shared" si="19"/>
        <v>0.014374555523612099</v>
      </c>
      <c r="R287" s="13" t="s">
        <v>60</v>
      </c>
    </row>
    <row r="288" spans="1:18" ht="384">
      <c r="A288" s="10" t="s">
        <v>63</v>
      </c>
      <c r="B288" s="10" t="s">
        <v>62</v>
      </c>
      <c r="C288" s="11">
        <v>58475</v>
      </c>
      <c r="D288" s="12">
        <v>3000</v>
      </c>
      <c r="E288" s="12">
        <v>2500</v>
      </c>
      <c r="F288" s="12">
        <v>2800</v>
      </c>
      <c r="G288" s="12">
        <v>3000</v>
      </c>
      <c r="H288" s="12"/>
      <c r="I288" s="12"/>
      <c r="J288" s="12"/>
      <c r="K288" s="12"/>
      <c r="L288" s="12"/>
      <c r="M288" s="12"/>
      <c r="N288" s="12"/>
      <c r="O288" s="12"/>
      <c r="P288" s="12">
        <f t="shared" si="18"/>
        <v>11300</v>
      </c>
      <c r="Q288" s="5">
        <f t="shared" si="19"/>
        <v>0.19324497648567765</v>
      </c>
      <c r="R288" s="13" t="s">
        <v>515</v>
      </c>
    </row>
    <row r="289" spans="1:18" ht="409.5">
      <c r="A289" s="10" t="s">
        <v>36</v>
      </c>
      <c r="B289" s="10" t="s">
        <v>62</v>
      </c>
      <c r="C289" s="11">
        <v>58475</v>
      </c>
      <c r="D289" s="12">
        <v>3000</v>
      </c>
      <c r="E289" s="12">
        <v>2500</v>
      </c>
      <c r="F289" s="12"/>
      <c r="G289" s="12"/>
      <c r="H289" s="12"/>
      <c r="I289" s="12"/>
      <c r="J289" s="12"/>
      <c r="K289" s="12"/>
      <c r="L289" s="12"/>
      <c r="M289" s="12"/>
      <c r="N289" s="12"/>
      <c r="O289" s="12"/>
      <c r="P289" s="12">
        <f t="shared" si="18"/>
        <v>5500</v>
      </c>
      <c r="Q289" s="5">
        <f t="shared" si="19"/>
        <v>0.0940572894399316</v>
      </c>
      <c r="R289" s="13" t="s">
        <v>154</v>
      </c>
    </row>
    <row r="290" spans="1:18" ht="84">
      <c r="A290" s="10" t="s">
        <v>36</v>
      </c>
      <c r="B290" s="10" t="s">
        <v>37</v>
      </c>
      <c r="C290" s="11">
        <v>46154</v>
      </c>
      <c r="D290" s="12">
        <v>2400</v>
      </c>
      <c r="E290" s="12"/>
      <c r="F290" s="12"/>
      <c r="G290" s="12"/>
      <c r="H290" s="12"/>
      <c r="I290" s="12"/>
      <c r="J290" s="12"/>
      <c r="K290" s="12"/>
      <c r="L290" s="12"/>
      <c r="M290" s="12"/>
      <c r="N290" s="12"/>
      <c r="O290" s="12"/>
      <c r="P290" s="12">
        <f t="shared" si="18"/>
        <v>2400</v>
      </c>
      <c r="Q290" s="5">
        <f t="shared" si="19"/>
        <v>0.05199982666724444</v>
      </c>
      <c r="R290" s="13" t="s">
        <v>38</v>
      </c>
    </row>
  </sheetData>
  <sheetProtection/>
  <printOptions horizontalCentered="1"/>
  <pageMargins left="0" right="0" top="0.5" bottom="0.25" header="0" footer="0"/>
  <pageSetup horizontalDpi="600" verticalDpi="600" orientation="landscape" scale="80" r:id="rId1"/>
  <headerFooter alignWithMargins="0">
    <oddHeader>&amp;C&amp;"Arial,Bold"2011-2012
 FACULTY OVERLOADS/INCIDENTALS
</oddHeader>
    <oddFooter>&amp;R&amp;D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Kennesaw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juser</cp:lastModifiedBy>
  <cp:lastPrinted>2012-02-14T18:12:54Z</cp:lastPrinted>
  <dcterms:created xsi:type="dcterms:W3CDTF">2001-03-22T21:42:48Z</dcterms:created>
  <dcterms:modified xsi:type="dcterms:W3CDTF">2012-02-16T13:21:20Z</dcterms:modified>
  <cp:category/>
  <cp:version/>
  <cp:contentType/>
  <cp:contentStatus/>
</cp:coreProperties>
</file>